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01-横向项目管理\5项目招投标\中石油吉林油田\"/>
    </mc:Choice>
  </mc:AlternateContent>
  <bookViews>
    <workbookView xWindow="0" yWindow="0" windowWidth="28800" windowHeight="12210" activeTab="1"/>
  </bookViews>
  <sheets>
    <sheet name="取芯统计" sheetId="3" r:id="rId1"/>
    <sheet name="茅口组、嘉陵江组设计取样" sheetId="1" r:id="rId2"/>
    <sheet name="长兴龙潭组设计取样" sheetId="2" r:id="rId3"/>
  </sheets>
  <calcPr calcId="162913"/>
</workbook>
</file>

<file path=xl/calcChain.xml><?xml version="1.0" encoding="utf-8"?>
<calcChain xmlns="http://schemas.openxmlformats.org/spreadsheetml/2006/main">
  <c r="K78" i="2" l="1"/>
  <c r="K77" i="2"/>
  <c r="K76" i="2"/>
  <c r="K75" i="2"/>
  <c r="K74" i="2"/>
  <c r="K73" i="2"/>
  <c r="K72" i="2"/>
  <c r="K71" i="2"/>
  <c r="K70" i="2"/>
  <c r="K69" i="2"/>
  <c r="K68" i="2"/>
  <c r="K67" i="2"/>
  <c r="K66" i="2"/>
  <c r="K65" i="2"/>
  <c r="K64" i="2"/>
  <c r="K63" i="2"/>
  <c r="K62" i="2"/>
  <c r="K61" i="2"/>
  <c r="K60" i="2"/>
  <c r="K58" i="2"/>
  <c r="K57" i="2"/>
  <c r="K56" i="2"/>
  <c r="K55" i="2"/>
  <c r="K54" i="2"/>
  <c r="K53" i="2"/>
  <c r="K52" i="2"/>
  <c r="K51" i="2"/>
  <c r="K50" i="2"/>
  <c r="K49" i="2"/>
  <c r="K48" i="2"/>
  <c r="K47" i="2"/>
  <c r="K46" i="2"/>
  <c r="K45" i="2"/>
  <c r="K79" i="2" s="1"/>
  <c r="K44" i="2"/>
  <c r="K43" i="2"/>
  <c r="K39" i="2"/>
  <c r="K38" i="2"/>
  <c r="K37" i="2"/>
  <c r="K36" i="2"/>
  <c r="K35" i="2"/>
  <c r="K34" i="2"/>
  <c r="K33" i="2"/>
  <c r="K32" i="2"/>
  <c r="K31" i="2"/>
  <c r="K30" i="2"/>
  <c r="K29" i="2"/>
  <c r="K28" i="2"/>
  <c r="K27" i="2"/>
  <c r="K26" i="2"/>
  <c r="K25" i="2"/>
  <c r="K24" i="2"/>
  <c r="K23" i="2"/>
  <c r="K22" i="2"/>
  <c r="K21" i="2"/>
  <c r="K19" i="2"/>
  <c r="K18" i="2"/>
  <c r="K17" i="2"/>
  <c r="K16" i="2"/>
  <c r="K15" i="2"/>
  <c r="K14" i="2"/>
  <c r="K13" i="2"/>
  <c r="K12" i="2"/>
  <c r="K11" i="2"/>
  <c r="K10" i="2"/>
  <c r="K9" i="2"/>
  <c r="K8" i="2"/>
  <c r="K7" i="2"/>
  <c r="K6" i="2"/>
  <c r="K40" i="2" s="1"/>
  <c r="K5" i="2"/>
  <c r="K4" i="2"/>
  <c r="K127" i="1"/>
  <c r="K126" i="1"/>
  <c r="K125" i="1"/>
  <c r="K124" i="1"/>
  <c r="K123" i="1"/>
  <c r="K122" i="1"/>
  <c r="K121" i="1"/>
  <c r="K120" i="1"/>
  <c r="K119" i="1"/>
  <c r="K118" i="1"/>
  <c r="K117" i="1"/>
  <c r="K116" i="1"/>
  <c r="K115" i="1"/>
  <c r="K114" i="1"/>
  <c r="K113" i="1"/>
  <c r="K112" i="1"/>
  <c r="K111" i="1"/>
  <c r="K110" i="1"/>
  <c r="K109" i="1"/>
  <c r="K108" i="1"/>
  <c r="K107" i="1"/>
  <c r="K106" i="1"/>
  <c r="K105" i="1"/>
  <c r="K104" i="1"/>
  <c r="K103" i="1"/>
  <c r="K102" i="1"/>
  <c r="K101" i="1"/>
  <c r="K100" i="1"/>
  <c r="K99" i="1"/>
  <c r="K128" i="1" s="1"/>
  <c r="K95" i="1"/>
  <c r="K94" i="1"/>
  <c r="K93" i="1"/>
  <c r="K92" i="1"/>
  <c r="K91" i="1"/>
  <c r="K90" i="1"/>
  <c r="K89" i="1"/>
  <c r="K88" i="1"/>
  <c r="K87" i="1"/>
  <c r="K86" i="1"/>
  <c r="K85" i="1"/>
  <c r="K84" i="1"/>
  <c r="K83" i="1"/>
  <c r="K82" i="1"/>
  <c r="K81" i="1"/>
  <c r="K80" i="1"/>
  <c r="K79" i="1"/>
  <c r="K78" i="1"/>
  <c r="K77" i="1"/>
  <c r="K76" i="1"/>
  <c r="K75" i="1"/>
  <c r="K74" i="1"/>
  <c r="K73" i="1"/>
  <c r="K72" i="1"/>
  <c r="K71" i="1"/>
  <c r="K70" i="1"/>
  <c r="K69" i="1"/>
  <c r="K68" i="1"/>
  <c r="K67" i="1"/>
  <c r="K96" i="1" s="1"/>
  <c r="K63" i="1"/>
  <c r="K62" i="1"/>
  <c r="K61" i="1"/>
  <c r="K60" i="1"/>
  <c r="K59" i="1"/>
  <c r="K58" i="1"/>
  <c r="K57" i="1"/>
  <c r="K56" i="1"/>
  <c r="K55" i="1"/>
  <c r="K54" i="1"/>
  <c r="K53" i="1"/>
  <c r="K52" i="1"/>
  <c r="K51" i="1"/>
  <c r="K50" i="1"/>
  <c r="K49" i="1"/>
  <c r="K48" i="1"/>
  <c r="K47" i="1"/>
  <c r="K46" i="1"/>
  <c r="K45" i="1"/>
  <c r="K44" i="1"/>
  <c r="K43" i="1"/>
  <c r="K42" i="1"/>
  <c r="K41" i="1"/>
  <c r="K40" i="1"/>
  <c r="K39" i="1"/>
  <c r="K38" i="1"/>
  <c r="K37" i="1"/>
  <c r="K36" i="1"/>
  <c r="K35" i="1"/>
  <c r="K64" i="1" s="1"/>
  <c r="K31" i="1"/>
  <c r="K30" i="1"/>
  <c r="K29" i="1"/>
  <c r="K28" i="1"/>
  <c r="K27" i="1"/>
  <c r="K26" i="1"/>
  <c r="K25" i="1"/>
  <c r="K24" i="1"/>
  <c r="K23" i="1"/>
  <c r="K22" i="1"/>
  <c r="K21" i="1"/>
  <c r="K20" i="1"/>
  <c r="K19" i="1"/>
  <c r="K18" i="1"/>
  <c r="K17" i="1"/>
  <c r="K16" i="1"/>
  <c r="K15" i="1"/>
  <c r="K14" i="1"/>
  <c r="K13" i="1"/>
  <c r="K12" i="1"/>
  <c r="K11" i="1"/>
  <c r="K10" i="1"/>
  <c r="K9" i="1"/>
  <c r="K8" i="1"/>
  <c r="K7" i="1"/>
  <c r="K6" i="1"/>
  <c r="K5" i="1"/>
  <c r="K4" i="1"/>
  <c r="K3" i="1"/>
  <c r="K32" i="1" s="1"/>
  <c r="E9" i="3"/>
  <c r="F8" i="3"/>
</calcChain>
</file>

<file path=xl/sharedStrings.xml><?xml version="1.0" encoding="utf-8"?>
<sst xmlns="http://schemas.openxmlformats.org/spreadsheetml/2006/main" count="1056" uniqueCount="129">
  <si>
    <t>2022年预计完钻探井取芯统计表</t>
  </si>
  <si>
    <t>自贡1</t>
  </si>
  <si>
    <t>长兴-龙潭组</t>
  </si>
  <si>
    <t>2900～2990</t>
  </si>
  <si>
    <t>设计</t>
  </si>
  <si>
    <t>吉富1</t>
  </si>
  <si>
    <t>2550～2610</t>
  </si>
  <si>
    <t>茅口组</t>
  </si>
  <si>
    <t>2715～2920</t>
  </si>
  <si>
    <t>吉富2</t>
  </si>
  <si>
    <t>3065～3220</t>
  </si>
  <si>
    <t>富页2</t>
  </si>
  <si>
    <t>富页3</t>
  </si>
  <si>
    <t>嘉陵江组</t>
  </si>
  <si>
    <t>2135～2335</t>
  </si>
  <si>
    <t>小计</t>
  </si>
  <si>
    <t>合计取芯</t>
  </si>
  <si>
    <r>
      <rPr>
        <b/>
        <sz val="12"/>
        <rFont val="宋体"/>
        <family val="3"/>
        <charset val="134"/>
      </rPr>
      <t>吉富1井茅口组取心30</t>
    </r>
    <r>
      <rPr>
        <b/>
        <sz val="12"/>
        <rFont val="Times New Roman"/>
        <family val="1"/>
      </rPr>
      <t>m</t>
    </r>
    <r>
      <rPr>
        <b/>
        <sz val="12"/>
        <rFont val="宋体"/>
        <family val="3"/>
        <charset val="134"/>
      </rPr>
      <t>，吉富2茅口组取芯30m，富页2茅口组取芯30m，富页3嘉陵江组取芯30m</t>
    </r>
  </si>
  <si>
    <t>储层类型</t>
  </si>
  <si>
    <t>井号</t>
  </si>
  <si>
    <t>层位</t>
  </si>
  <si>
    <t>厚度</t>
  </si>
  <si>
    <t>岩性</t>
  </si>
  <si>
    <t>化验项目</t>
  </si>
  <si>
    <t>优化取样原则</t>
  </si>
  <si>
    <t>个数</t>
  </si>
  <si>
    <t>单价</t>
  </si>
  <si>
    <t>预计费用</t>
  </si>
  <si>
    <t>备注</t>
  </si>
  <si>
    <r>
      <rPr>
        <sz val="11"/>
        <rFont val="宋体"/>
        <family val="3"/>
        <charset val="134"/>
      </rPr>
      <t>吉富</t>
    </r>
    <r>
      <rPr>
        <sz val="11"/>
        <rFont val="Times New Roman"/>
        <family val="1"/>
      </rPr>
      <t>1</t>
    </r>
  </si>
  <si>
    <t>电子化</t>
  </si>
  <si>
    <t>岩心伽玛扫描</t>
  </si>
  <si>
    <t>连续</t>
  </si>
  <si>
    <t>灰岩</t>
  </si>
  <si>
    <t>岩石矿物学分析</t>
  </si>
  <si>
    <t>普通薄片</t>
  </si>
  <si>
    <r>
      <rPr>
        <sz val="10"/>
        <rFont val="Times New Roman"/>
        <family val="1"/>
      </rPr>
      <t>1</t>
    </r>
    <r>
      <rPr>
        <sz val="10"/>
        <rFont val="宋体"/>
        <family val="3"/>
        <charset val="134"/>
      </rPr>
      <t>个</t>
    </r>
    <r>
      <rPr>
        <sz val="10"/>
        <rFont val="Times New Roman"/>
        <family val="1"/>
      </rPr>
      <t>/</t>
    </r>
    <r>
      <rPr>
        <sz val="10"/>
        <rFont val="宋体"/>
        <family val="3"/>
        <charset val="134"/>
      </rPr>
      <t>储层</t>
    </r>
    <r>
      <rPr>
        <sz val="10"/>
        <rFont val="Times New Roman"/>
        <family val="1"/>
      </rPr>
      <t>1</t>
    </r>
    <r>
      <rPr>
        <sz val="10"/>
        <rFont val="宋体"/>
        <family val="3"/>
        <charset val="134"/>
      </rPr>
      <t>米</t>
    </r>
  </si>
  <si>
    <t>茜素红染色</t>
  </si>
  <si>
    <t>铸体薄片</t>
  </si>
  <si>
    <r>
      <rPr>
        <sz val="10"/>
        <rFont val="Times New Roman"/>
        <family val="1"/>
      </rPr>
      <t>1</t>
    </r>
    <r>
      <rPr>
        <sz val="10"/>
        <rFont val="宋体"/>
        <family val="3"/>
        <charset val="134"/>
      </rPr>
      <t>个</t>
    </r>
    <r>
      <rPr>
        <sz val="10"/>
        <rFont val="Times New Roman"/>
        <family val="1"/>
      </rPr>
      <t>/</t>
    </r>
    <r>
      <rPr>
        <sz val="10"/>
        <rFont val="宋体"/>
        <family val="3"/>
        <charset val="134"/>
      </rPr>
      <t>储层</t>
    </r>
    <r>
      <rPr>
        <sz val="10"/>
        <rFont val="Times New Roman"/>
        <family val="1"/>
      </rPr>
      <t>3</t>
    </r>
    <r>
      <rPr>
        <sz val="10"/>
        <rFont val="宋体"/>
        <family val="3"/>
        <charset val="134"/>
      </rPr>
      <t>米</t>
    </r>
  </si>
  <si>
    <t>主要针对储层</t>
  </si>
  <si>
    <r>
      <rPr>
        <sz val="10"/>
        <rFont val="Times New Roman"/>
        <family val="1"/>
      </rPr>
      <t>X</t>
    </r>
    <r>
      <rPr>
        <sz val="10"/>
        <rFont val="宋体"/>
        <family val="3"/>
        <charset val="134"/>
      </rPr>
      <t>衍射（全岩）分析</t>
    </r>
  </si>
  <si>
    <r>
      <rPr>
        <sz val="10"/>
        <rFont val="Times New Roman"/>
        <family val="1"/>
      </rPr>
      <t>X</t>
    </r>
    <r>
      <rPr>
        <sz val="10"/>
        <rFont val="宋体"/>
        <family val="3"/>
        <charset val="134"/>
      </rPr>
      <t>衍射（粘土）分析</t>
    </r>
  </si>
  <si>
    <r>
      <rPr>
        <sz val="10"/>
        <rFont val="宋体"/>
        <family val="3"/>
        <charset val="134"/>
      </rPr>
      <t>扫描电镜矿物定量分析（</t>
    </r>
    <r>
      <rPr>
        <sz val="10"/>
        <rFont val="Times New Roman"/>
        <family val="1"/>
      </rPr>
      <t>QEMSCAN</t>
    </r>
    <r>
      <rPr>
        <sz val="10"/>
        <rFont val="宋体"/>
        <family val="3"/>
        <charset val="134"/>
      </rPr>
      <t>或</t>
    </r>
    <r>
      <rPr>
        <sz val="10"/>
        <rFont val="Times New Roman"/>
        <family val="1"/>
      </rPr>
      <t>AMICSCAN</t>
    </r>
    <r>
      <rPr>
        <sz val="10"/>
        <rFont val="宋体"/>
        <family val="3"/>
        <charset val="134"/>
      </rPr>
      <t>）</t>
    </r>
  </si>
  <si>
    <t>针对性取样</t>
  </si>
  <si>
    <t>阴极发光</t>
  </si>
  <si>
    <t>孔隙结构分析</t>
  </si>
  <si>
    <t>核磁共振可动流体测试</t>
  </si>
  <si>
    <r>
      <rPr>
        <sz val="10"/>
        <rFont val="宋体"/>
        <family val="3"/>
        <charset val="134"/>
      </rPr>
      <t>聚焦离子束扫描电镜（</t>
    </r>
    <r>
      <rPr>
        <sz val="10"/>
        <rFont val="Times New Roman"/>
        <family val="1"/>
      </rPr>
      <t>FIB-SEM</t>
    </r>
    <r>
      <rPr>
        <sz val="10"/>
        <rFont val="宋体"/>
        <family val="3"/>
        <charset val="134"/>
      </rPr>
      <t>）</t>
    </r>
  </si>
  <si>
    <t>岩石物性</t>
  </si>
  <si>
    <t>孔喉分布可视化定量表征</t>
  </si>
  <si>
    <t>基质孔隙度</t>
  </si>
  <si>
    <r>
      <rPr>
        <sz val="10"/>
        <rFont val="Times New Roman"/>
        <family val="1"/>
      </rPr>
      <t>3</t>
    </r>
    <r>
      <rPr>
        <sz val="10"/>
        <rFont val="宋体"/>
        <family val="3"/>
        <charset val="134"/>
      </rPr>
      <t>个</t>
    </r>
    <r>
      <rPr>
        <sz val="10"/>
        <rFont val="Times New Roman"/>
        <family val="1"/>
      </rPr>
      <t>/</t>
    </r>
    <r>
      <rPr>
        <sz val="10"/>
        <rFont val="宋体"/>
        <family val="3"/>
        <charset val="134"/>
      </rPr>
      <t>储层</t>
    </r>
    <r>
      <rPr>
        <sz val="10"/>
        <rFont val="Times New Roman"/>
        <family val="1"/>
      </rPr>
      <t>1</t>
    </r>
    <r>
      <rPr>
        <sz val="10"/>
        <rFont val="宋体"/>
        <family val="3"/>
        <charset val="134"/>
      </rPr>
      <t>米</t>
    </r>
  </si>
  <si>
    <t>基质渗透率</t>
  </si>
  <si>
    <t>岩石密度</t>
  </si>
  <si>
    <t>流体饱和度</t>
  </si>
  <si>
    <r>
      <rPr>
        <sz val="10"/>
        <rFont val="宋体"/>
        <family val="3"/>
        <charset val="134"/>
      </rPr>
      <t>纳米</t>
    </r>
    <r>
      <rPr>
        <sz val="10"/>
        <rFont val="Times New Roman"/>
        <family val="1"/>
      </rPr>
      <t>CT</t>
    </r>
    <r>
      <rPr>
        <sz val="10"/>
        <rFont val="宋体"/>
        <family val="3"/>
        <charset val="134"/>
      </rPr>
      <t>扫描成像</t>
    </r>
  </si>
  <si>
    <t>微孔分布可视化定量表征</t>
  </si>
  <si>
    <t>岩电参数</t>
  </si>
  <si>
    <t>覆压物性</t>
  </si>
  <si>
    <r>
      <rPr>
        <sz val="10"/>
        <rFont val="宋体"/>
        <family val="3"/>
        <charset val="134"/>
      </rPr>
      <t>高压压汞（＞</t>
    </r>
    <r>
      <rPr>
        <sz val="10"/>
        <rFont val="Times New Roman"/>
        <family val="1"/>
      </rPr>
      <t>400Mpa</t>
    </r>
    <r>
      <rPr>
        <sz val="10"/>
        <rFont val="宋体"/>
        <family val="3"/>
        <charset val="134"/>
      </rPr>
      <t>）</t>
    </r>
  </si>
  <si>
    <t>岩石力学性质分析</t>
  </si>
  <si>
    <t>岩石划痕实验</t>
  </si>
  <si>
    <t>无历史价，需要询价</t>
  </si>
  <si>
    <t>有效围压下三轴实验</t>
  </si>
  <si>
    <t>岩石力学（单轴）</t>
  </si>
  <si>
    <t>断裂韧性实验</t>
  </si>
  <si>
    <t>地应力大小</t>
  </si>
  <si>
    <t>地层地应力方向</t>
  </si>
  <si>
    <t>成藏期次</t>
  </si>
  <si>
    <t>包裹体测温＋盐度</t>
  </si>
  <si>
    <t>包裹体成份</t>
  </si>
  <si>
    <t>样品运输</t>
  </si>
  <si>
    <t>取样2次</t>
  </si>
  <si>
    <t>样品制作</t>
  </si>
  <si>
    <t>合计</t>
  </si>
  <si>
    <t>茅口组灰岩储层</t>
  </si>
  <si>
    <t>长兴-龙潭组页岩气化验分析优化设计方案</t>
  </si>
  <si>
    <r>
      <rPr>
        <b/>
        <sz val="12"/>
        <rFont val="宋体"/>
        <family val="3"/>
        <charset val="134"/>
      </rPr>
      <t>长兴-龙潭组岩性按照邻井，灰岩和页岩各占50%设计取样，自贡1井取心长度</t>
    </r>
    <r>
      <rPr>
        <b/>
        <sz val="12"/>
        <rFont val="Times New Roman"/>
        <family val="1"/>
      </rPr>
      <t>90m</t>
    </r>
    <r>
      <rPr>
        <b/>
        <sz val="12"/>
        <rFont val="宋体"/>
        <family val="3"/>
        <charset val="134"/>
      </rPr>
      <t>，吉富1取芯60m</t>
    </r>
  </si>
  <si>
    <r>
      <rPr>
        <sz val="11"/>
        <color theme="1"/>
        <rFont val="宋体"/>
        <family val="3"/>
        <charset val="134"/>
      </rPr>
      <t>井号</t>
    </r>
  </si>
  <si>
    <r>
      <rPr>
        <sz val="11"/>
        <color theme="1"/>
        <rFont val="宋体"/>
        <family val="3"/>
        <charset val="134"/>
      </rPr>
      <t>层位</t>
    </r>
  </si>
  <si>
    <r>
      <rPr>
        <sz val="11"/>
        <color theme="1"/>
        <rFont val="宋体"/>
        <family val="3"/>
        <charset val="134"/>
      </rPr>
      <t>厚度</t>
    </r>
  </si>
  <si>
    <r>
      <rPr>
        <sz val="11"/>
        <color theme="1"/>
        <rFont val="宋体"/>
        <family val="3"/>
        <charset val="134"/>
      </rPr>
      <t>岩性</t>
    </r>
  </si>
  <si>
    <r>
      <rPr>
        <sz val="11"/>
        <color theme="1"/>
        <rFont val="宋体"/>
        <family val="3"/>
        <charset val="134"/>
      </rPr>
      <t>化验项目</t>
    </r>
  </si>
  <si>
    <r>
      <rPr>
        <sz val="11"/>
        <color theme="1"/>
        <rFont val="宋体"/>
        <family val="3"/>
        <charset val="134"/>
      </rPr>
      <t>个数</t>
    </r>
  </si>
  <si>
    <r>
      <rPr>
        <sz val="11"/>
        <color theme="1"/>
        <rFont val="宋体"/>
        <family val="3"/>
        <charset val="134"/>
      </rPr>
      <t>预计费用</t>
    </r>
  </si>
  <si>
    <r>
      <rPr>
        <sz val="11"/>
        <color theme="1"/>
        <rFont val="宋体"/>
        <family val="3"/>
        <charset val="134"/>
      </rPr>
      <t>备注</t>
    </r>
  </si>
  <si>
    <r>
      <rPr>
        <sz val="10"/>
        <color indexed="8"/>
        <rFont val="宋体"/>
        <family val="3"/>
        <charset val="134"/>
      </rPr>
      <t>岩心伽玛扫描</t>
    </r>
  </si>
  <si>
    <r>
      <rPr>
        <sz val="10"/>
        <color indexed="8"/>
        <rFont val="宋体"/>
        <family val="3"/>
        <charset val="134"/>
      </rPr>
      <t>连续</t>
    </r>
  </si>
  <si>
    <t>长兴-龙潭组常规气储层</t>
  </si>
  <si>
    <r>
      <rPr>
        <sz val="11"/>
        <color theme="1"/>
        <rFont val="宋体"/>
        <family val="3"/>
        <charset val="134"/>
      </rPr>
      <t>灰岩</t>
    </r>
  </si>
  <si>
    <r>
      <rPr>
        <sz val="10"/>
        <color indexed="8"/>
        <rFont val="宋体"/>
        <family val="3"/>
        <charset val="134"/>
      </rPr>
      <t>普通薄片</t>
    </r>
  </si>
  <si>
    <r>
      <rPr>
        <sz val="10"/>
        <color indexed="8"/>
        <rFont val="Times New Roman"/>
        <family val="1"/>
      </rPr>
      <t>1</t>
    </r>
    <r>
      <rPr>
        <sz val="10"/>
        <color indexed="8"/>
        <rFont val="宋体"/>
        <family val="3"/>
        <charset val="134"/>
      </rPr>
      <t>个</t>
    </r>
    <r>
      <rPr>
        <sz val="10"/>
        <color indexed="8"/>
        <rFont val="Times New Roman"/>
        <family val="1"/>
      </rPr>
      <t>/</t>
    </r>
    <r>
      <rPr>
        <sz val="10"/>
        <color indexed="8"/>
        <rFont val="宋体"/>
        <family val="3"/>
        <charset val="134"/>
      </rPr>
      <t>储层</t>
    </r>
    <r>
      <rPr>
        <sz val="10"/>
        <color indexed="8"/>
        <rFont val="Times New Roman"/>
        <family val="1"/>
      </rPr>
      <t>1</t>
    </r>
    <r>
      <rPr>
        <sz val="10"/>
        <color indexed="8"/>
        <rFont val="宋体"/>
        <family val="3"/>
        <charset val="134"/>
      </rPr>
      <t>米</t>
    </r>
  </si>
  <si>
    <r>
      <rPr>
        <sz val="11"/>
        <color theme="1"/>
        <rFont val="宋体"/>
        <family val="3"/>
        <charset val="134"/>
      </rPr>
      <t>自贡</t>
    </r>
    <r>
      <rPr>
        <sz val="11"/>
        <color theme="1"/>
        <rFont val="Times New Roman"/>
        <family val="1"/>
      </rPr>
      <t>1</t>
    </r>
  </si>
  <si>
    <r>
      <rPr>
        <sz val="10"/>
        <color indexed="8"/>
        <rFont val="宋体"/>
        <family val="3"/>
        <charset val="134"/>
      </rPr>
      <t>铸体薄片</t>
    </r>
  </si>
  <si>
    <r>
      <rPr>
        <sz val="10"/>
        <color rgb="FF000000"/>
        <rFont val="Times New Roman"/>
        <family val="1"/>
      </rPr>
      <t>1</t>
    </r>
    <r>
      <rPr>
        <sz val="10"/>
        <color rgb="FF000000"/>
        <rFont val="宋体"/>
        <family val="3"/>
        <charset val="134"/>
      </rPr>
      <t>个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宋体"/>
        <family val="3"/>
        <charset val="134"/>
      </rPr>
      <t>储层</t>
    </r>
    <r>
      <rPr>
        <sz val="10"/>
        <color rgb="FF000000"/>
        <rFont val="Times New Roman"/>
        <family val="1"/>
      </rPr>
      <t>5</t>
    </r>
    <r>
      <rPr>
        <sz val="10"/>
        <color rgb="FF000000"/>
        <rFont val="宋体"/>
        <family val="3"/>
        <charset val="134"/>
      </rPr>
      <t>米</t>
    </r>
  </si>
  <si>
    <r>
      <rPr>
        <sz val="10"/>
        <color indexed="8"/>
        <rFont val="Times New Roman"/>
        <family val="1"/>
      </rPr>
      <t>X</t>
    </r>
    <r>
      <rPr>
        <sz val="10"/>
        <color indexed="8"/>
        <rFont val="宋体"/>
        <family val="3"/>
        <charset val="134"/>
      </rPr>
      <t>衍射（全岩）分析</t>
    </r>
  </si>
  <si>
    <r>
      <rPr>
        <sz val="10"/>
        <color indexed="8"/>
        <rFont val="Times New Roman"/>
        <family val="1"/>
      </rPr>
      <t>X</t>
    </r>
    <r>
      <rPr>
        <sz val="10"/>
        <color indexed="8"/>
        <rFont val="宋体"/>
        <family val="3"/>
        <charset val="134"/>
      </rPr>
      <t>衍射（粘土）分析</t>
    </r>
  </si>
  <si>
    <r>
      <rPr>
        <sz val="10"/>
        <color indexed="8"/>
        <rFont val="宋体"/>
        <family val="3"/>
        <charset val="134"/>
      </rPr>
      <t>扫描电镜矿物定量分析（</t>
    </r>
    <r>
      <rPr>
        <sz val="10"/>
        <color indexed="8"/>
        <rFont val="Times New Roman"/>
        <family val="1"/>
      </rPr>
      <t>QEMSCAN</t>
    </r>
    <r>
      <rPr>
        <sz val="10"/>
        <color indexed="8"/>
        <rFont val="宋体"/>
        <family val="3"/>
        <charset val="134"/>
      </rPr>
      <t>或</t>
    </r>
    <r>
      <rPr>
        <sz val="10"/>
        <color indexed="8"/>
        <rFont val="Times New Roman"/>
        <family val="1"/>
      </rPr>
      <t>AMICSCAN</t>
    </r>
    <r>
      <rPr>
        <sz val="10"/>
        <color indexed="8"/>
        <rFont val="宋体"/>
        <family val="3"/>
        <charset val="134"/>
      </rPr>
      <t>）</t>
    </r>
  </si>
  <si>
    <r>
      <rPr>
        <sz val="10"/>
        <color indexed="8"/>
        <rFont val="宋体"/>
        <family val="3"/>
        <charset val="134"/>
      </rPr>
      <t>阴极发光</t>
    </r>
  </si>
  <si>
    <r>
      <rPr>
        <sz val="10"/>
        <color indexed="8"/>
        <rFont val="宋体"/>
        <family val="3"/>
        <charset val="134"/>
      </rPr>
      <t>孔隙结构分析</t>
    </r>
  </si>
  <si>
    <r>
      <rPr>
        <sz val="10"/>
        <color indexed="8"/>
        <rFont val="宋体"/>
        <family val="3"/>
        <charset val="134"/>
      </rPr>
      <t>核磁共振可动流体测试</t>
    </r>
  </si>
  <si>
    <r>
      <rPr>
        <sz val="10"/>
        <color indexed="8"/>
        <rFont val="宋体"/>
        <family val="3"/>
        <charset val="134"/>
      </rPr>
      <t>聚焦离子束扫描电镜（</t>
    </r>
    <r>
      <rPr>
        <sz val="10"/>
        <color indexed="8"/>
        <rFont val="Times New Roman"/>
        <family val="1"/>
      </rPr>
      <t>FIB-SEM</t>
    </r>
    <r>
      <rPr>
        <sz val="10"/>
        <color indexed="8"/>
        <rFont val="宋体"/>
        <family val="3"/>
        <charset val="134"/>
      </rPr>
      <t>）</t>
    </r>
  </si>
  <si>
    <r>
      <rPr>
        <sz val="10"/>
        <color indexed="8"/>
        <rFont val="宋体"/>
        <family val="3"/>
        <charset val="134"/>
      </rPr>
      <t>孔喉分布可视化定量表征</t>
    </r>
  </si>
  <si>
    <r>
      <rPr>
        <sz val="10"/>
        <color indexed="8"/>
        <rFont val="宋体"/>
        <family val="3"/>
        <charset val="134"/>
      </rPr>
      <t>成藏期次</t>
    </r>
  </si>
  <si>
    <r>
      <rPr>
        <sz val="10"/>
        <color indexed="8"/>
        <rFont val="宋体"/>
        <family val="3"/>
        <charset val="134"/>
      </rPr>
      <t>包裹体测温＋盐度</t>
    </r>
  </si>
  <si>
    <r>
      <rPr>
        <sz val="10"/>
        <color indexed="8"/>
        <rFont val="宋体"/>
        <family val="3"/>
        <charset val="134"/>
      </rPr>
      <t>包裹体成份</t>
    </r>
  </si>
  <si>
    <t>长兴-龙潭组页岩气储层</t>
  </si>
  <si>
    <r>
      <rPr>
        <sz val="11"/>
        <color theme="1"/>
        <rFont val="宋体"/>
        <family val="3"/>
        <charset val="134"/>
      </rPr>
      <t>页岩</t>
    </r>
  </si>
  <si>
    <t>地球化学分析</t>
  </si>
  <si>
    <r>
      <rPr>
        <sz val="10"/>
        <color indexed="8"/>
        <rFont val="宋体"/>
        <family val="3"/>
        <charset val="134"/>
      </rPr>
      <t>有机碳</t>
    </r>
  </si>
  <si>
    <r>
      <rPr>
        <sz val="10"/>
        <color rgb="FF000000"/>
        <rFont val="Times New Roman"/>
        <family val="1"/>
      </rPr>
      <t>1</t>
    </r>
    <r>
      <rPr>
        <sz val="10"/>
        <color rgb="FF000000"/>
        <rFont val="宋体"/>
        <family val="3"/>
        <charset val="134"/>
      </rPr>
      <t>个</t>
    </r>
    <r>
      <rPr>
        <sz val="10"/>
        <color rgb="FF000000"/>
        <rFont val="Times New Roman"/>
        <family val="1"/>
      </rPr>
      <t>/1</t>
    </r>
    <r>
      <rPr>
        <sz val="10"/>
        <color rgb="FF000000"/>
        <rFont val="宋体"/>
        <family val="3"/>
        <charset val="134"/>
      </rPr>
      <t>米</t>
    </r>
  </si>
  <si>
    <t>热解</t>
  </si>
  <si>
    <r>
      <rPr>
        <sz val="10"/>
        <color indexed="8"/>
        <rFont val="宋体"/>
        <family val="3"/>
        <charset val="134"/>
      </rPr>
      <t>干酪根镜检</t>
    </r>
  </si>
  <si>
    <r>
      <rPr>
        <sz val="10"/>
        <color indexed="8"/>
        <rFont val="宋体"/>
        <family val="3"/>
        <charset val="134"/>
      </rPr>
      <t>反射率</t>
    </r>
  </si>
  <si>
    <r>
      <rPr>
        <sz val="10"/>
        <color rgb="FF000000"/>
        <rFont val="Times New Roman"/>
        <family val="1"/>
      </rPr>
      <t>1</t>
    </r>
    <r>
      <rPr>
        <sz val="10"/>
        <color rgb="FF000000"/>
        <rFont val="宋体"/>
        <family val="3"/>
        <charset val="134"/>
      </rPr>
      <t>个</t>
    </r>
    <r>
      <rPr>
        <sz val="10"/>
        <color rgb="FF000000"/>
        <rFont val="Times New Roman"/>
        <family val="1"/>
      </rPr>
      <t>/5</t>
    </r>
    <r>
      <rPr>
        <sz val="10"/>
        <color rgb="FF000000"/>
        <rFont val="宋体"/>
        <family val="3"/>
        <charset val="134"/>
      </rPr>
      <t>米</t>
    </r>
  </si>
  <si>
    <r>
      <rPr>
        <sz val="10"/>
        <color indexed="8"/>
        <rFont val="宋体"/>
        <family val="3"/>
        <charset val="134"/>
      </rPr>
      <t>岩石矿物学分析</t>
    </r>
  </si>
  <si>
    <r>
      <rPr>
        <sz val="10"/>
        <color rgb="FF000000"/>
        <rFont val="宋体"/>
        <family val="3"/>
        <charset val="134"/>
      </rPr>
      <t>扫描电镜矿物定量分析（</t>
    </r>
    <r>
      <rPr>
        <sz val="10"/>
        <color rgb="FF000000"/>
        <rFont val="Times New Roman"/>
        <family val="1"/>
      </rPr>
      <t>QEMSCAN</t>
    </r>
    <r>
      <rPr>
        <sz val="10"/>
        <color rgb="FF000000"/>
        <rFont val="宋体"/>
        <family val="3"/>
        <charset val="134"/>
      </rPr>
      <t>或</t>
    </r>
    <r>
      <rPr>
        <sz val="10"/>
        <color rgb="FF000000"/>
        <rFont val="Times New Roman"/>
        <family val="1"/>
      </rPr>
      <t>AMICSCAN</t>
    </r>
    <r>
      <rPr>
        <sz val="10"/>
        <color rgb="FF000000"/>
        <rFont val="宋体"/>
        <family val="3"/>
        <charset val="134"/>
      </rPr>
      <t>）</t>
    </r>
  </si>
  <si>
    <r>
      <rPr>
        <sz val="10"/>
        <color indexed="8"/>
        <rFont val="宋体"/>
        <family val="3"/>
        <charset val="134"/>
      </rPr>
      <t>页岩孔隙结构分析</t>
    </r>
  </si>
  <si>
    <r>
      <rPr>
        <sz val="10"/>
        <color indexed="8"/>
        <rFont val="宋体"/>
        <family val="3"/>
        <charset val="134"/>
      </rPr>
      <t>比表面（</t>
    </r>
    <r>
      <rPr>
        <sz val="10"/>
        <color indexed="8"/>
        <rFont val="Times New Roman"/>
        <family val="1"/>
      </rPr>
      <t>CO2+N2</t>
    </r>
    <r>
      <rPr>
        <sz val="10"/>
        <color indexed="8"/>
        <rFont val="宋体"/>
        <family val="3"/>
        <charset val="134"/>
      </rPr>
      <t>）</t>
    </r>
  </si>
  <si>
    <r>
      <rPr>
        <sz val="10"/>
        <color indexed="8"/>
        <rFont val="宋体"/>
        <family val="3"/>
        <charset val="134"/>
      </rPr>
      <t>氩离子抛光</t>
    </r>
    <r>
      <rPr>
        <sz val="10"/>
        <color indexed="8"/>
        <rFont val="Times New Roman"/>
        <family val="1"/>
      </rPr>
      <t>+</t>
    </r>
    <r>
      <rPr>
        <sz val="10"/>
        <color indexed="8"/>
        <rFont val="宋体"/>
        <family val="3"/>
        <charset val="134"/>
      </rPr>
      <t>扫描电镜</t>
    </r>
  </si>
  <si>
    <r>
      <rPr>
        <sz val="10"/>
        <color indexed="8"/>
        <rFont val="宋体"/>
        <family val="3"/>
        <charset val="134"/>
      </rPr>
      <t>大面积高分辨率成像（</t>
    </r>
    <r>
      <rPr>
        <sz val="10"/>
        <color indexed="8"/>
        <rFont val="Times New Roman"/>
        <family val="1"/>
      </rPr>
      <t>MAPS</t>
    </r>
    <r>
      <rPr>
        <sz val="10"/>
        <color indexed="8"/>
        <rFont val="宋体"/>
        <family val="3"/>
        <charset val="134"/>
      </rPr>
      <t>或</t>
    </r>
    <r>
      <rPr>
        <sz val="10"/>
        <color indexed="8"/>
        <rFont val="Times New Roman"/>
        <family val="1"/>
      </rPr>
      <t>ATLAS</t>
    </r>
    <r>
      <rPr>
        <sz val="10"/>
        <color indexed="8"/>
        <rFont val="宋体"/>
        <family val="3"/>
        <charset val="134"/>
      </rPr>
      <t>）</t>
    </r>
  </si>
  <si>
    <r>
      <rPr>
        <sz val="10"/>
        <color indexed="8"/>
        <rFont val="宋体"/>
        <family val="3"/>
        <charset val="134"/>
      </rPr>
      <t>页岩含气量分析</t>
    </r>
  </si>
  <si>
    <r>
      <rPr>
        <sz val="10"/>
        <color indexed="8"/>
        <rFont val="宋体"/>
        <family val="3"/>
        <charset val="134"/>
      </rPr>
      <t>现场含气量测定</t>
    </r>
  </si>
  <si>
    <r>
      <rPr>
        <sz val="10"/>
        <color rgb="FF000000"/>
        <rFont val="宋体"/>
        <family val="3"/>
        <charset val="134"/>
      </rPr>
      <t>1个</t>
    </r>
    <r>
      <rPr>
        <sz val="10"/>
        <color rgb="FF000000"/>
        <rFont val="Times New Roman"/>
        <family val="1"/>
      </rPr>
      <t>/1</t>
    </r>
    <r>
      <rPr>
        <sz val="10"/>
        <color rgb="FF000000"/>
        <rFont val="宋体"/>
        <family val="3"/>
        <charset val="134"/>
      </rPr>
      <t>米，现场已做</t>
    </r>
  </si>
  <si>
    <r>
      <rPr>
        <sz val="10"/>
        <color indexed="8"/>
        <rFont val="宋体"/>
        <family val="3"/>
        <charset val="134"/>
      </rPr>
      <t>岩石物性</t>
    </r>
  </si>
  <si>
    <t>1个/1米</t>
  </si>
  <si>
    <r>
      <rPr>
        <sz val="10"/>
        <color rgb="FF000000"/>
        <rFont val="Times New Roman"/>
        <family val="1"/>
      </rPr>
      <t>1</t>
    </r>
    <r>
      <rPr>
        <sz val="10"/>
        <color rgb="FF000000"/>
        <rFont val="宋体"/>
        <family val="3"/>
        <charset val="134"/>
      </rPr>
      <t>个</t>
    </r>
    <r>
      <rPr>
        <sz val="10"/>
        <color rgb="FF000000"/>
        <rFont val="Times New Roman"/>
        <family val="1"/>
      </rPr>
      <t>/3</t>
    </r>
    <r>
      <rPr>
        <sz val="10"/>
        <color rgb="FF000000"/>
        <rFont val="宋体"/>
        <family val="3"/>
        <charset val="134"/>
      </rPr>
      <t>米</t>
    </r>
  </si>
  <si>
    <t>1个/储层3米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</si>
</sst>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.0_ "/>
  </numFmts>
  <fonts count="32">
    <font>
      <sz val="11"/>
      <color theme="1"/>
      <name val="宋体"/>
      <charset val="134"/>
      <scheme val="minor"/>
    </font>
    <font>
      <b/>
      <sz val="11"/>
      <name val="宋体"/>
      <family val="3"/>
      <charset val="134"/>
      <scheme val="minor"/>
    </font>
    <font>
      <b/>
      <sz val="12"/>
      <name val="宋体"/>
      <family val="3"/>
      <charset val="134"/>
    </font>
    <font>
      <b/>
      <sz val="12"/>
      <name val="Times New Roman"/>
      <family val="1"/>
    </font>
    <font>
      <sz val="11"/>
      <color theme="1"/>
      <name val="宋体"/>
      <family val="3"/>
      <charset val="134"/>
    </font>
    <font>
      <sz val="11"/>
      <color theme="1"/>
      <name val="Times New Roman"/>
      <family val="1"/>
    </font>
    <font>
      <sz val="10"/>
      <color indexed="8"/>
      <name val="Times New Roman"/>
      <family val="1"/>
    </font>
    <font>
      <sz val="10"/>
      <color rgb="FF000000"/>
      <name val="宋体"/>
      <family val="3"/>
      <charset val="134"/>
    </font>
    <font>
      <sz val="10"/>
      <color rgb="FF000000"/>
      <name val="Times New Roman"/>
      <family val="1"/>
    </font>
    <font>
      <sz val="10"/>
      <name val="宋体"/>
      <family val="3"/>
      <charset val="134"/>
    </font>
    <font>
      <sz val="10"/>
      <name val="Times New Roman"/>
      <family val="1"/>
    </font>
    <font>
      <sz val="11"/>
      <name val="宋体"/>
      <family val="3"/>
      <charset val="134"/>
    </font>
    <font>
      <sz val="11"/>
      <name val="Times New Roman"/>
      <family val="1"/>
    </font>
    <font>
      <b/>
      <sz val="11"/>
      <name val="宋体"/>
      <family val="3"/>
      <charset val="134"/>
    </font>
    <font>
      <b/>
      <sz val="10"/>
      <color rgb="FFFF0000"/>
      <name val="Times New Roman"/>
      <family val="1"/>
    </font>
    <font>
      <sz val="11"/>
      <name val="宋体"/>
      <family val="3"/>
      <charset val="134"/>
      <scheme val="minor"/>
    </font>
    <font>
      <b/>
      <sz val="11"/>
      <name val="Times New Roman"/>
      <family val="1"/>
    </font>
    <font>
      <b/>
      <sz val="10"/>
      <name val="Times New Roman"/>
      <family val="1"/>
    </font>
    <font>
      <b/>
      <sz val="11"/>
      <color theme="1"/>
      <name val="Times New Roman"/>
      <family val="1"/>
    </font>
    <font>
      <sz val="14"/>
      <color rgb="FFFF0000"/>
      <name val="方正大黑简体"/>
      <charset val="134"/>
    </font>
    <font>
      <sz val="11"/>
      <color theme="1"/>
      <name val="方正大黑简体"/>
      <charset val="134"/>
    </font>
    <font>
      <sz val="10.5"/>
      <color theme="1"/>
      <name val="方正大黑简体"/>
      <charset val="134"/>
    </font>
    <font>
      <sz val="10.5"/>
      <color rgb="FF000000"/>
      <name val="方正大黑简体"/>
      <charset val="134"/>
    </font>
    <font>
      <sz val="11"/>
      <color rgb="FFC00000"/>
      <name val="方正大黑简体"/>
      <charset val="134"/>
    </font>
    <font>
      <sz val="11"/>
      <color rgb="FFFF0000"/>
      <name val="方正大黑简体"/>
      <charset val="134"/>
    </font>
    <font>
      <sz val="9"/>
      <color theme="1"/>
      <name val="Times New Roman"/>
      <family val="1"/>
    </font>
    <font>
      <sz val="11"/>
      <color indexed="8"/>
      <name val="宋体"/>
      <family val="3"/>
      <charset val="134"/>
    </font>
    <font>
      <sz val="12"/>
      <name val="宋体"/>
      <family val="3"/>
      <charset val="134"/>
    </font>
    <font>
      <sz val="11"/>
      <color indexed="8"/>
      <name val="Tahoma"/>
      <family val="2"/>
    </font>
    <font>
      <sz val="10"/>
      <color indexed="8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0">
    <xf numFmtId="0" fontId="0" fillId="0" borderId="0"/>
    <xf numFmtId="0" fontId="26" fillId="0" borderId="0">
      <alignment vertical="center"/>
    </xf>
    <xf numFmtId="0" fontId="28" fillId="0" borderId="0">
      <alignment vertical="center"/>
    </xf>
    <xf numFmtId="0" fontId="27" fillId="0" borderId="0"/>
    <xf numFmtId="0" fontId="26" fillId="0" borderId="0">
      <alignment vertical="center"/>
    </xf>
    <xf numFmtId="0" fontId="28" fillId="0" borderId="0">
      <alignment vertical="center"/>
    </xf>
    <xf numFmtId="0" fontId="27" fillId="0" borderId="0"/>
    <xf numFmtId="0" fontId="26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5" fillId="0" borderId="0">
      <alignment vertical="center"/>
    </xf>
    <xf numFmtId="0" fontId="30" fillId="0" borderId="0"/>
    <xf numFmtId="0" fontId="26" fillId="0" borderId="0">
      <alignment vertical="center"/>
    </xf>
    <xf numFmtId="0" fontId="26" fillId="0" borderId="0"/>
    <xf numFmtId="0" fontId="27" fillId="0" borderId="0"/>
    <xf numFmtId="0" fontId="27" fillId="0" borderId="0"/>
    <xf numFmtId="0" fontId="27" fillId="0" borderId="0"/>
  </cellStyleXfs>
  <cellXfs count="90">
    <xf numFmtId="0" fontId="0" fillId="0" borderId="0" xfId="0"/>
    <xf numFmtId="0" fontId="1" fillId="0" borderId="0" xfId="0" applyFont="1"/>
    <xf numFmtId="0" fontId="4" fillId="0" borderId="1" xfId="0" applyFont="1" applyBorder="1" applyAlignment="1">
      <alignment vertical="center" readingOrder="1"/>
    </xf>
    <xf numFmtId="0" fontId="5" fillId="0" borderId="1" xfId="0" applyFont="1" applyBorder="1" applyAlignment="1">
      <alignment horizontal="center" vertical="center" readingOrder="1"/>
    </xf>
    <xf numFmtId="0" fontId="4" fillId="0" borderId="1" xfId="0" applyFont="1" applyBorder="1" applyAlignment="1">
      <alignment horizontal="center" vertical="center" readingOrder="1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 vertical="center" wrapText="1"/>
    </xf>
    <xf numFmtId="0" fontId="7" fillId="0" borderId="1" xfId="0" applyNumberFormat="1" applyFont="1" applyFill="1" applyBorder="1" applyAlignment="1" applyProtection="1">
      <alignment horizontal="center" vertical="center" wrapText="1" readingOrder="1"/>
    </xf>
    <xf numFmtId="0" fontId="6" fillId="0" borderId="1" xfId="0" applyNumberFormat="1" applyFont="1" applyFill="1" applyBorder="1" applyAlignment="1" applyProtection="1">
      <alignment vertical="center" wrapText="1" readingOrder="1"/>
    </xf>
    <xf numFmtId="0" fontId="6" fillId="0" borderId="1" xfId="0" applyNumberFormat="1" applyFont="1" applyFill="1" applyBorder="1" applyAlignment="1" applyProtection="1">
      <alignment horizontal="center" vertical="center" wrapText="1" readingOrder="1"/>
    </xf>
    <xf numFmtId="0" fontId="8" fillId="0" borderId="1" xfId="0" applyNumberFormat="1" applyFont="1" applyFill="1" applyBorder="1" applyAlignment="1" applyProtection="1">
      <alignment horizontal="center" vertical="center" wrapText="1" readingOrder="1"/>
    </xf>
    <xf numFmtId="0" fontId="9" fillId="0" borderId="1" xfId="0" applyNumberFormat="1" applyFont="1" applyFill="1" applyBorder="1" applyAlignment="1" applyProtection="1">
      <alignment horizontal="center" vertical="center" wrapText="1" readingOrder="1"/>
    </xf>
    <xf numFmtId="0" fontId="10" fillId="0" borderId="1" xfId="0" applyNumberFormat="1" applyFont="1" applyFill="1" applyBorder="1" applyAlignment="1" applyProtection="1">
      <alignment horizontal="center" vertical="center" wrapText="1" readingOrder="1"/>
    </xf>
    <xf numFmtId="0" fontId="5" fillId="0" borderId="1" xfId="0" applyFont="1" applyBorder="1" applyAlignment="1">
      <alignment vertical="center"/>
    </xf>
    <xf numFmtId="0" fontId="6" fillId="0" borderId="1" xfId="0" applyNumberFormat="1" applyFont="1" applyFill="1" applyBorder="1" applyAlignment="1" applyProtection="1">
      <alignment horizontal="left" vertical="center" wrapText="1"/>
    </xf>
    <xf numFmtId="0" fontId="8" fillId="0" borderId="1" xfId="0" applyNumberFormat="1" applyFont="1" applyFill="1" applyBorder="1" applyAlignment="1" applyProtection="1">
      <alignment horizontal="center" vertical="center" wrapText="1"/>
    </xf>
    <xf numFmtId="0" fontId="7" fillId="0" borderId="1" xfId="0" applyNumberFormat="1" applyFont="1" applyFill="1" applyBorder="1" applyAlignment="1" applyProtection="1">
      <alignment horizontal="left" vertical="center" wrapText="1"/>
    </xf>
    <xf numFmtId="0" fontId="7" fillId="0" borderId="1" xfId="0" applyNumberFormat="1" applyFont="1" applyFill="1" applyBorder="1" applyAlignment="1" applyProtection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readingOrder="1"/>
    </xf>
    <xf numFmtId="0" fontId="9" fillId="0" borderId="1" xfId="0" applyNumberFormat="1" applyFont="1" applyFill="1" applyBorder="1" applyAlignment="1" applyProtection="1">
      <alignment horizontal="center" vertical="center" wrapText="1"/>
    </xf>
    <xf numFmtId="0" fontId="12" fillId="0" borderId="1" xfId="0" applyFont="1" applyBorder="1" applyAlignment="1">
      <alignment horizontal="center" vertical="center" readingOrder="1"/>
    </xf>
    <xf numFmtId="0" fontId="0" fillId="0" borderId="1" xfId="0" applyBorder="1"/>
    <xf numFmtId="0" fontId="13" fillId="2" borderId="1" xfId="0" applyFont="1" applyFill="1" applyBorder="1" applyAlignment="1">
      <alignment horizontal="center" vertical="center" readingOrder="1"/>
    </xf>
    <xf numFmtId="0" fontId="14" fillId="2" borderId="1" xfId="0" applyNumberFormat="1" applyFont="1" applyFill="1" applyBorder="1" applyAlignment="1" applyProtection="1">
      <alignment horizontal="center" vertical="center" wrapText="1"/>
    </xf>
    <xf numFmtId="0" fontId="14" fillId="2" borderId="1" xfId="0" applyNumberFormat="1" applyFont="1" applyFill="1" applyBorder="1" applyAlignment="1" applyProtection="1">
      <alignment horizontal="center" vertical="center" wrapText="1" readingOrder="1"/>
    </xf>
    <xf numFmtId="0" fontId="11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vertical="center" readingOrder="1"/>
    </xf>
    <xf numFmtId="0" fontId="15" fillId="0" borderId="0" xfId="0" applyFont="1"/>
    <xf numFmtId="0" fontId="16" fillId="2" borderId="1" xfId="0" applyFont="1" applyFill="1" applyBorder="1" applyAlignment="1">
      <alignment vertical="center"/>
    </xf>
    <xf numFmtId="0" fontId="17" fillId="2" borderId="1" xfId="0" applyNumberFormat="1" applyFont="1" applyFill="1" applyBorder="1" applyAlignment="1" applyProtection="1">
      <alignment horizontal="center" vertical="center" wrapText="1"/>
    </xf>
    <xf numFmtId="0" fontId="4" fillId="0" borderId="1" xfId="0" applyFont="1" applyBorder="1" applyAlignment="1">
      <alignment vertical="center"/>
    </xf>
    <xf numFmtId="0" fontId="12" fillId="0" borderId="1" xfId="0" applyFont="1" applyBorder="1" applyAlignment="1">
      <alignment horizontal="center" vertical="center"/>
    </xf>
    <xf numFmtId="0" fontId="1" fillId="0" borderId="1" xfId="0" applyFont="1" applyBorder="1"/>
    <xf numFmtId="0" fontId="18" fillId="0" borderId="1" xfId="0" applyFont="1" applyBorder="1" applyAlignment="1">
      <alignment horizontal="center" vertical="center"/>
    </xf>
    <xf numFmtId="0" fontId="5" fillId="0" borderId="0" xfId="0" applyFont="1"/>
    <xf numFmtId="0" fontId="5" fillId="0" borderId="0" xfId="0" applyFont="1" applyAlignment="1">
      <alignment horizontal="center"/>
    </xf>
    <xf numFmtId="0" fontId="16" fillId="0" borderId="0" xfId="0" applyFont="1"/>
    <xf numFmtId="0" fontId="11" fillId="0" borderId="1" xfId="0" applyFont="1" applyBorder="1" applyAlignment="1">
      <alignment vertical="center" readingOrder="1"/>
    </xf>
    <xf numFmtId="0" fontId="11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 applyProtection="1">
      <alignment horizontal="center" vertical="center" shrinkToFit="1" readingOrder="1"/>
    </xf>
    <xf numFmtId="0" fontId="10" fillId="0" borderId="1" xfId="0" applyNumberFormat="1" applyFont="1" applyFill="1" applyBorder="1" applyAlignment="1" applyProtection="1">
      <alignment horizontal="center" vertical="center" wrapText="1"/>
    </xf>
    <xf numFmtId="0" fontId="9" fillId="0" borderId="1" xfId="6" applyNumberFormat="1" applyFont="1" applyFill="1" applyBorder="1" applyAlignment="1" applyProtection="1">
      <alignment horizontal="center" vertical="center" wrapText="1"/>
    </xf>
    <xf numFmtId="0" fontId="11" fillId="0" borderId="1" xfId="0" applyFont="1" applyBorder="1" applyAlignment="1">
      <alignment horizontal="center"/>
    </xf>
    <xf numFmtId="0" fontId="12" fillId="0" borderId="1" xfId="0" applyFont="1" applyBorder="1" applyAlignment="1">
      <alignment horizontal="center"/>
    </xf>
    <xf numFmtId="0" fontId="11" fillId="0" borderId="3" xfId="0" applyFont="1" applyFill="1" applyBorder="1" applyAlignment="1">
      <alignment horizontal="center" vertical="center" wrapText="1"/>
    </xf>
    <xf numFmtId="0" fontId="16" fillId="2" borderId="1" xfId="0" applyFont="1" applyFill="1" applyBorder="1" applyAlignment="1">
      <alignment horizontal="center"/>
    </xf>
    <xf numFmtId="0" fontId="16" fillId="0" borderId="1" xfId="0" applyFont="1" applyBorder="1" applyAlignment="1">
      <alignment horizontal="center"/>
    </xf>
    <xf numFmtId="0" fontId="16" fillId="2" borderId="0" xfId="0" applyFont="1" applyFill="1"/>
    <xf numFmtId="0" fontId="5" fillId="0" borderId="1" xfId="0" applyFont="1" applyBorder="1"/>
    <xf numFmtId="0" fontId="0" fillId="0" borderId="0" xfId="0" applyAlignment="1">
      <alignment horizontal="center" vertical="center" wrapText="1"/>
    </xf>
    <xf numFmtId="0" fontId="20" fillId="0" borderId="1" xfId="0" applyFont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 wrapText="1"/>
    </xf>
    <xf numFmtId="176" fontId="20" fillId="0" borderId="1" xfId="0" applyNumberFormat="1" applyFont="1" applyBorder="1" applyAlignment="1">
      <alignment horizontal="center" vertical="center" wrapText="1"/>
    </xf>
    <xf numFmtId="0" fontId="22" fillId="0" borderId="1" xfId="0" applyFont="1" applyBorder="1" applyAlignment="1">
      <alignment horizontal="center" vertical="center" wrapText="1"/>
    </xf>
    <xf numFmtId="176" fontId="23" fillId="0" borderId="1" xfId="0" applyNumberFormat="1" applyFont="1" applyBorder="1" applyAlignment="1">
      <alignment horizontal="center" vertical="center" wrapText="1"/>
    </xf>
    <xf numFmtId="176" fontId="24" fillId="0" borderId="1" xfId="0" applyNumberFormat="1" applyFont="1" applyBorder="1" applyAlignment="1">
      <alignment horizontal="center" vertical="center" wrapText="1"/>
    </xf>
    <xf numFmtId="0" fontId="19" fillId="0" borderId="5" xfId="0" applyFont="1" applyBorder="1" applyAlignment="1">
      <alignment horizontal="center" vertical="center" wrapText="1"/>
    </xf>
    <xf numFmtId="0" fontId="19" fillId="0" borderId="6" xfId="0" applyFont="1" applyBorder="1" applyAlignment="1">
      <alignment horizontal="center" vertical="center" wrapText="1"/>
    </xf>
    <xf numFmtId="0" fontId="19" fillId="0" borderId="7" xfId="0" applyFont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 wrapText="1"/>
    </xf>
    <xf numFmtId="0" fontId="9" fillId="0" borderId="1" xfId="0" applyNumberFormat="1" applyFont="1" applyFill="1" applyBorder="1" applyAlignment="1" applyProtection="1">
      <alignment horizontal="center" vertical="center" wrapText="1" readingOrder="1"/>
    </xf>
    <xf numFmtId="0" fontId="10" fillId="0" borderId="1" xfId="0" applyNumberFormat="1" applyFont="1" applyFill="1" applyBorder="1" applyAlignment="1" applyProtection="1">
      <alignment horizontal="center" vertical="center" wrapText="1" readingOrder="1"/>
    </xf>
    <xf numFmtId="0" fontId="9" fillId="0" borderId="2" xfId="0" applyNumberFormat="1" applyFont="1" applyFill="1" applyBorder="1" applyAlignment="1" applyProtection="1">
      <alignment horizontal="center" vertical="center" wrapText="1" readingOrder="1"/>
    </xf>
    <xf numFmtId="0" fontId="10" fillId="0" borderId="3" xfId="0" applyNumberFormat="1" applyFont="1" applyFill="1" applyBorder="1" applyAlignment="1" applyProtection="1">
      <alignment horizontal="center" vertical="center" wrapText="1" readingOrder="1"/>
    </xf>
    <xf numFmtId="0" fontId="10" fillId="0" borderId="4" xfId="0" applyNumberFormat="1" applyFont="1" applyFill="1" applyBorder="1" applyAlignment="1" applyProtection="1">
      <alignment horizontal="center" vertical="center" wrapText="1" readingOrder="1"/>
    </xf>
    <xf numFmtId="0" fontId="9" fillId="0" borderId="1" xfId="0" applyNumberFormat="1" applyFont="1" applyFill="1" applyBorder="1" applyAlignment="1" applyProtection="1">
      <alignment horizontal="center" vertical="center" wrapText="1"/>
    </xf>
    <xf numFmtId="0" fontId="10" fillId="0" borderId="1" xfId="0" applyNumberFormat="1" applyFont="1" applyFill="1" applyBorder="1" applyAlignment="1" applyProtection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1" fillId="0" borderId="1" xfId="0" applyFont="1" applyBorder="1" applyAlignment="1">
      <alignment horizontal="center" vertical="center" readingOrder="1"/>
    </xf>
    <xf numFmtId="0" fontId="12" fillId="0" borderId="1" xfId="0" applyFont="1" applyBorder="1" applyAlignment="1">
      <alignment horizontal="center" vertical="center" readingOrder="1"/>
    </xf>
    <xf numFmtId="0" fontId="6" fillId="0" borderId="1" xfId="0" applyNumberFormat="1" applyFont="1" applyFill="1" applyBorder="1" applyAlignment="1" applyProtection="1">
      <alignment horizontal="center" vertical="center" wrapText="1"/>
    </xf>
    <xf numFmtId="0" fontId="6" fillId="0" borderId="2" xfId="0" applyNumberFormat="1" applyFont="1" applyFill="1" applyBorder="1" applyAlignment="1" applyProtection="1">
      <alignment horizontal="center" vertical="center" wrapText="1"/>
    </xf>
    <xf numFmtId="0" fontId="6" fillId="0" borderId="3" xfId="0" applyNumberFormat="1" applyFont="1" applyFill="1" applyBorder="1" applyAlignment="1" applyProtection="1">
      <alignment horizontal="center" vertical="center" wrapText="1"/>
    </xf>
    <xf numFmtId="0" fontId="6" fillId="0" borderId="4" xfId="0" applyNumberFormat="1" applyFont="1" applyFill="1" applyBorder="1" applyAlignment="1" applyProtection="1">
      <alignment horizontal="center" vertical="center" wrapText="1"/>
    </xf>
    <xf numFmtId="0" fontId="4" fillId="0" borderId="1" xfId="0" applyFont="1" applyBorder="1" applyAlignment="1">
      <alignment horizontal="center" vertical="center" wrapText="1" readingOrder="1"/>
    </xf>
    <xf numFmtId="0" fontId="5" fillId="0" borderId="1" xfId="0" applyFont="1" applyBorder="1" applyAlignment="1">
      <alignment horizontal="center" vertical="center" wrapText="1" readingOrder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7" fillId="0" borderId="1" xfId="0" applyNumberFormat="1" applyFont="1" applyFill="1" applyBorder="1" applyAlignment="1" applyProtection="1">
      <alignment horizontal="center" vertical="center" wrapText="1" readingOrder="1"/>
    </xf>
    <xf numFmtId="0" fontId="6" fillId="0" borderId="1" xfId="0" applyNumberFormat="1" applyFont="1" applyFill="1" applyBorder="1" applyAlignment="1" applyProtection="1">
      <alignment horizontal="center" vertical="center" wrapText="1" readingOrder="1"/>
    </xf>
    <xf numFmtId="0" fontId="7" fillId="0" borderId="2" xfId="0" applyNumberFormat="1" applyFont="1" applyFill="1" applyBorder="1" applyAlignment="1" applyProtection="1">
      <alignment horizontal="center" vertical="center" wrapText="1"/>
    </xf>
    <xf numFmtId="0" fontId="7" fillId="0" borderId="3" xfId="0" applyNumberFormat="1" applyFont="1" applyFill="1" applyBorder="1" applyAlignment="1" applyProtection="1">
      <alignment horizontal="center" vertical="center" wrapText="1"/>
    </xf>
    <xf numFmtId="0" fontId="5" fillId="0" borderId="1" xfId="0" applyFont="1" applyBorder="1" applyAlignment="1">
      <alignment horizontal="center" vertical="center" readingOrder="1"/>
    </xf>
  </cellXfs>
  <cellStyles count="20">
    <cellStyle name="常规" xfId="0" builtinId="0"/>
    <cellStyle name="常规 10" xfId="6"/>
    <cellStyle name="常规 13 3" xfId="1"/>
    <cellStyle name="常规 14" xfId="8"/>
    <cellStyle name="常规 15" xfId="9"/>
    <cellStyle name="常规 17" xfId="10"/>
    <cellStyle name="常规 2" xfId="11"/>
    <cellStyle name="常规 2 2" xfId="4"/>
    <cellStyle name="常规 2 3" xfId="5"/>
    <cellStyle name="常规 2 4" xfId="12"/>
    <cellStyle name="常规 2_附件1：测试化验分析费价格审查标准0714" xfId="7"/>
    <cellStyle name="常规 3" xfId="13"/>
    <cellStyle name="常规 3 2" xfId="3"/>
    <cellStyle name="常规 4" xfId="14"/>
    <cellStyle name="常规 4 2" xfId="15"/>
    <cellStyle name="常规 5" xfId="16"/>
    <cellStyle name="常规 6" xfId="2"/>
    <cellStyle name="常规 7" xfId="17"/>
    <cellStyle name="常规 8" xfId="18"/>
    <cellStyle name="常规 9" xfId="19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"/>
  <sheetViews>
    <sheetView workbookViewId="0">
      <selection activeCell="J10" sqref="J10"/>
    </sheetView>
  </sheetViews>
  <sheetFormatPr defaultColWidth="9" defaultRowHeight="21" customHeight="1"/>
  <cols>
    <col min="1" max="1" width="9" style="52"/>
    <col min="2" max="2" width="19" style="52" customWidth="1"/>
    <col min="3" max="3" width="20.5" style="52" customWidth="1"/>
    <col min="4" max="4" width="12.625" style="52" customWidth="1"/>
    <col min="5" max="5" width="15.375" style="52" customWidth="1"/>
    <col min="6" max="6" width="16.625" style="52" customWidth="1"/>
    <col min="7" max="7" width="12.125" style="52" customWidth="1"/>
    <col min="8" max="16384" width="9" style="52"/>
  </cols>
  <sheetData>
    <row r="1" spans="1:7" ht="25.9" customHeight="1">
      <c r="A1" s="59" t="s">
        <v>0</v>
      </c>
      <c r="B1" s="60"/>
      <c r="C1" s="60"/>
      <c r="D1" s="60"/>
      <c r="E1" s="60"/>
      <c r="F1" s="60"/>
      <c r="G1" s="61"/>
    </row>
    <row r="2" spans="1:7" ht="25.9" customHeight="1">
      <c r="A2" s="53" t="s">
        <v>1</v>
      </c>
      <c r="B2" s="54" t="s">
        <v>2</v>
      </c>
      <c r="C2" s="54" t="s">
        <v>3</v>
      </c>
      <c r="D2" s="54">
        <v>105</v>
      </c>
      <c r="E2" s="54">
        <v>90</v>
      </c>
      <c r="F2" s="55">
        <v>28</v>
      </c>
      <c r="G2" s="53" t="s">
        <v>4</v>
      </c>
    </row>
    <row r="3" spans="1:7" ht="25.9" customHeight="1">
      <c r="A3" s="53" t="s">
        <v>5</v>
      </c>
      <c r="B3" s="54" t="s">
        <v>2</v>
      </c>
      <c r="C3" s="54" t="s">
        <v>6</v>
      </c>
      <c r="D3" s="54">
        <v>105</v>
      </c>
      <c r="E3" s="54">
        <v>60</v>
      </c>
      <c r="F3" s="55">
        <v>19.399999999999999</v>
      </c>
      <c r="G3" s="53" t="s">
        <v>4</v>
      </c>
    </row>
    <row r="4" spans="1:7" ht="25.9" customHeight="1">
      <c r="A4" s="53" t="s">
        <v>5</v>
      </c>
      <c r="B4" s="56" t="s">
        <v>7</v>
      </c>
      <c r="C4" s="56" t="s">
        <v>8</v>
      </c>
      <c r="D4" s="56">
        <v>105</v>
      </c>
      <c r="E4" s="56">
        <v>30</v>
      </c>
      <c r="F4" s="55">
        <v>25.9</v>
      </c>
      <c r="G4" s="53" t="s">
        <v>4</v>
      </c>
    </row>
    <row r="5" spans="1:7" ht="25.9" customHeight="1">
      <c r="A5" s="53" t="s">
        <v>9</v>
      </c>
      <c r="B5" s="56" t="s">
        <v>7</v>
      </c>
      <c r="C5" s="56" t="s">
        <v>10</v>
      </c>
      <c r="D5" s="56">
        <v>105</v>
      </c>
      <c r="E5" s="56">
        <v>30</v>
      </c>
      <c r="F5" s="55">
        <v>17.5</v>
      </c>
      <c r="G5" s="53" t="s">
        <v>4</v>
      </c>
    </row>
    <row r="6" spans="1:7" ht="25.9" customHeight="1">
      <c r="A6" s="53" t="s">
        <v>11</v>
      </c>
      <c r="B6" s="56" t="s">
        <v>7</v>
      </c>
      <c r="C6" s="56"/>
      <c r="D6" s="56">
        <v>105</v>
      </c>
      <c r="E6" s="56">
        <v>30</v>
      </c>
      <c r="F6" s="55">
        <v>17.5</v>
      </c>
      <c r="G6" s="53" t="s">
        <v>4</v>
      </c>
    </row>
    <row r="7" spans="1:7" ht="25.9" customHeight="1">
      <c r="A7" s="53" t="s">
        <v>12</v>
      </c>
      <c r="B7" s="56" t="s">
        <v>13</v>
      </c>
      <c r="C7" s="56" t="s">
        <v>14</v>
      </c>
      <c r="D7" s="56">
        <v>105</v>
      </c>
      <c r="E7" s="56">
        <v>30</v>
      </c>
      <c r="F7" s="55">
        <v>25.9</v>
      </c>
      <c r="G7" s="53" t="s">
        <v>4</v>
      </c>
    </row>
    <row r="8" spans="1:7" ht="25.9" customHeight="1">
      <c r="A8" s="53"/>
      <c r="B8" s="56" t="s">
        <v>15</v>
      </c>
      <c r="C8" s="56"/>
      <c r="D8" s="56"/>
      <c r="E8" s="56"/>
      <c r="F8" s="57">
        <f>SUM(F2:F7)</f>
        <v>134.19999999999999</v>
      </c>
      <c r="G8" s="53"/>
    </row>
    <row r="9" spans="1:7" ht="40.9" customHeight="1">
      <c r="A9" s="62" t="s">
        <v>16</v>
      </c>
      <c r="B9" s="62"/>
      <c r="C9" s="53"/>
      <c r="D9" s="53"/>
      <c r="E9" s="53">
        <f>SUM(E2:E8)</f>
        <v>270</v>
      </c>
      <c r="F9" s="58"/>
      <c r="G9" s="53"/>
    </row>
  </sheetData>
  <mergeCells count="2">
    <mergeCell ref="A1:G1"/>
    <mergeCell ref="A9:B9"/>
  </mergeCells>
  <phoneticPr fontId="3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28"/>
  <sheetViews>
    <sheetView tabSelected="1" workbookViewId="0">
      <selection activeCell="N8" sqref="N8"/>
    </sheetView>
  </sheetViews>
  <sheetFormatPr defaultColWidth="8.875" defaultRowHeight="15"/>
  <cols>
    <col min="1" max="1" width="9.5" style="36" customWidth="1"/>
    <col min="2" max="2" width="6.5" style="37" customWidth="1"/>
    <col min="3" max="3" width="13.25" style="37" customWidth="1"/>
    <col min="4" max="4" width="8.875" style="36"/>
    <col min="5" max="5" width="8.875" style="37"/>
    <col min="6" max="6" width="11.5" style="36" customWidth="1"/>
    <col min="7" max="7" width="31.625" style="36" customWidth="1"/>
    <col min="8" max="8" width="15.75" style="36" customWidth="1"/>
    <col min="9" max="9" width="8.875" style="37"/>
    <col min="10" max="10" width="8.875" style="38"/>
    <col min="11" max="11" width="8.875" style="37"/>
    <col min="12" max="12" width="19.125" style="36" customWidth="1"/>
    <col min="13" max="17" width="8.875" style="36"/>
    <col min="18" max="18" width="11.125" style="36"/>
    <col min="19" max="16384" width="8.875" style="36"/>
  </cols>
  <sheetData>
    <row r="1" spans="1:18" customFormat="1" ht="24" customHeight="1">
      <c r="A1" s="73" t="s">
        <v>17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</row>
    <row r="2" spans="1:18" customFormat="1">
      <c r="A2" s="39" t="s">
        <v>18</v>
      </c>
      <c r="B2" s="20" t="s">
        <v>19</v>
      </c>
      <c r="C2" s="20" t="s">
        <v>20</v>
      </c>
      <c r="D2" s="20" t="s">
        <v>21</v>
      </c>
      <c r="E2" s="20" t="s">
        <v>22</v>
      </c>
      <c r="F2" s="75" t="s">
        <v>23</v>
      </c>
      <c r="G2" s="76"/>
      <c r="H2" s="20" t="s">
        <v>24</v>
      </c>
      <c r="I2" s="20" t="s">
        <v>25</v>
      </c>
      <c r="J2" s="24" t="s">
        <v>26</v>
      </c>
      <c r="K2" s="20" t="s">
        <v>27</v>
      </c>
      <c r="L2" s="20" t="s">
        <v>28</v>
      </c>
    </row>
    <row r="3" spans="1:18" customFormat="1">
      <c r="A3" s="71"/>
      <c r="B3" s="27" t="s">
        <v>29</v>
      </c>
      <c r="C3" s="27" t="s">
        <v>7</v>
      </c>
      <c r="D3" s="33">
        <v>30</v>
      </c>
      <c r="E3" s="33"/>
      <c r="F3" s="21" t="s">
        <v>30</v>
      </c>
      <c r="G3" s="21" t="s">
        <v>31</v>
      </c>
      <c r="H3" s="21" t="s">
        <v>32</v>
      </c>
      <c r="I3" s="33">
        <v>30</v>
      </c>
      <c r="J3" s="25">
        <v>348</v>
      </c>
      <c r="K3" s="33">
        <f>I3*J3</f>
        <v>10440</v>
      </c>
      <c r="L3" s="33"/>
      <c r="M3" s="36"/>
      <c r="N3" s="36"/>
      <c r="O3" s="36"/>
      <c r="P3" s="36"/>
      <c r="Q3" s="36"/>
      <c r="R3" s="36"/>
    </row>
    <row r="4" spans="1:18">
      <c r="A4" s="71"/>
      <c r="B4" s="27" t="s">
        <v>29</v>
      </c>
      <c r="C4" s="27" t="s">
        <v>7</v>
      </c>
      <c r="D4" s="33">
        <v>30</v>
      </c>
      <c r="E4" s="27" t="s">
        <v>33</v>
      </c>
      <c r="F4" s="63" t="s">
        <v>34</v>
      </c>
      <c r="G4" s="12" t="s">
        <v>35</v>
      </c>
      <c r="H4" s="13" t="s">
        <v>36</v>
      </c>
      <c r="I4" s="43">
        <v>30</v>
      </c>
      <c r="J4" s="25">
        <v>90</v>
      </c>
      <c r="K4" s="33">
        <f t="shared" ref="K4:K9" si="0">I4*J4</f>
        <v>2700</v>
      </c>
      <c r="L4" s="27" t="s">
        <v>37</v>
      </c>
    </row>
    <row r="5" spans="1:18">
      <c r="A5" s="71"/>
      <c r="B5" s="27" t="s">
        <v>29</v>
      </c>
      <c r="C5" s="27" t="s">
        <v>7</v>
      </c>
      <c r="D5" s="33">
        <v>30</v>
      </c>
      <c r="E5" s="27" t="s">
        <v>33</v>
      </c>
      <c r="F5" s="64"/>
      <c r="G5" s="12" t="s">
        <v>38</v>
      </c>
      <c r="H5" s="13" t="s">
        <v>39</v>
      </c>
      <c r="I5" s="43">
        <v>10</v>
      </c>
      <c r="J5" s="25">
        <v>100</v>
      </c>
      <c r="K5" s="33">
        <f t="shared" si="0"/>
        <v>1000</v>
      </c>
      <c r="L5" s="27" t="s">
        <v>40</v>
      </c>
    </row>
    <row r="6" spans="1:18">
      <c r="A6" s="71"/>
      <c r="B6" s="27" t="s">
        <v>29</v>
      </c>
      <c r="C6" s="27" t="s">
        <v>7</v>
      </c>
      <c r="D6" s="33">
        <v>30</v>
      </c>
      <c r="E6" s="27" t="s">
        <v>33</v>
      </c>
      <c r="F6" s="64"/>
      <c r="G6" s="13" t="s">
        <v>41</v>
      </c>
      <c r="H6" s="13" t="s">
        <v>36</v>
      </c>
      <c r="I6" s="43">
        <v>30</v>
      </c>
      <c r="J6" s="25">
        <v>83</v>
      </c>
      <c r="K6" s="33">
        <f t="shared" si="0"/>
        <v>2490</v>
      </c>
      <c r="L6" s="33"/>
    </row>
    <row r="7" spans="1:18">
      <c r="A7" s="71"/>
      <c r="B7" s="27" t="s">
        <v>29</v>
      </c>
      <c r="C7" s="27" t="s">
        <v>7</v>
      </c>
      <c r="D7" s="33">
        <v>30</v>
      </c>
      <c r="E7" s="27" t="s">
        <v>33</v>
      </c>
      <c r="F7" s="64"/>
      <c r="G7" s="13" t="s">
        <v>42</v>
      </c>
      <c r="H7" s="13" t="s">
        <v>36</v>
      </c>
      <c r="I7" s="43">
        <v>30</v>
      </c>
      <c r="J7" s="25">
        <v>83</v>
      </c>
      <c r="K7" s="33">
        <f t="shared" si="0"/>
        <v>2490</v>
      </c>
      <c r="L7" s="33"/>
    </row>
    <row r="8" spans="1:18" ht="25.5">
      <c r="A8" s="71"/>
      <c r="B8" s="27" t="s">
        <v>29</v>
      </c>
      <c r="C8" s="27" t="s">
        <v>7</v>
      </c>
      <c r="D8" s="33">
        <v>30</v>
      </c>
      <c r="E8" s="27" t="s">
        <v>33</v>
      </c>
      <c r="F8" s="64"/>
      <c r="G8" s="12" t="s">
        <v>43</v>
      </c>
      <c r="H8" s="12" t="s">
        <v>44</v>
      </c>
      <c r="I8" s="43">
        <v>2</v>
      </c>
      <c r="J8" s="25">
        <v>1352</v>
      </c>
      <c r="K8" s="33">
        <f t="shared" si="0"/>
        <v>2704</v>
      </c>
      <c r="L8" s="33"/>
    </row>
    <row r="9" spans="1:18">
      <c r="A9" s="71"/>
      <c r="B9" s="27" t="s">
        <v>29</v>
      </c>
      <c r="C9" s="27" t="s">
        <v>7</v>
      </c>
      <c r="D9" s="33">
        <v>30</v>
      </c>
      <c r="E9" s="27" t="s">
        <v>33</v>
      </c>
      <c r="F9" s="64"/>
      <c r="G9" s="12" t="s">
        <v>45</v>
      </c>
      <c r="H9" s="13" t="s">
        <v>39</v>
      </c>
      <c r="I9" s="43">
        <v>10</v>
      </c>
      <c r="J9" s="25">
        <v>338</v>
      </c>
      <c r="K9" s="33">
        <f t="shared" si="0"/>
        <v>3380</v>
      </c>
      <c r="L9" s="33"/>
    </row>
    <row r="10" spans="1:18">
      <c r="A10" s="71"/>
      <c r="B10" s="27" t="s">
        <v>29</v>
      </c>
      <c r="C10" s="27" t="s">
        <v>7</v>
      </c>
      <c r="D10" s="33">
        <v>30</v>
      </c>
      <c r="E10" s="27" t="s">
        <v>33</v>
      </c>
      <c r="F10" s="63" t="s">
        <v>46</v>
      </c>
      <c r="G10" s="12" t="s">
        <v>47</v>
      </c>
      <c r="H10" s="12" t="s">
        <v>44</v>
      </c>
      <c r="I10" s="43">
        <v>2</v>
      </c>
      <c r="J10" s="25">
        <v>3000</v>
      </c>
      <c r="K10" s="33">
        <f t="shared" ref="K10:K21" si="1">I10*J10</f>
        <v>6000</v>
      </c>
      <c r="L10" s="33"/>
    </row>
    <row r="11" spans="1:18">
      <c r="A11" s="71"/>
      <c r="B11" s="27" t="s">
        <v>29</v>
      </c>
      <c r="C11" s="27" t="s">
        <v>7</v>
      </c>
      <c r="D11" s="33">
        <v>30</v>
      </c>
      <c r="E11" s="27" t="s">
        <v>33</v>
      </c>
      <c r="F11" s="64"/>
      <c r="G11" s="12" t="s">
        <v>48</v>
      </c>
      <c r="H11" s="12" t="s">
        <v>44</v>
      </c>
      <c r="I11" s="43">
        <v>2</v>
      </c>
      <c r="J11" s="25">
        <v>500</v>
      </c>
      <c r="K11" s="33">
        <f t="shared" si="1"/>
        <v>1000</v>
      </c>
      <c r="L11" s="33"/>
    </row>
    <row r="12" spans="1:18">
      <c r="A12" s="71"/>
      <c r="B12" s="27" t="s">
        <v>29</v>
      </c>
      <c r="C12" s="27" t="s">
        <v>7</v>
      </c>
      <c r="D12" s="33">
        <v>30</v>
      </c>
      <c r="E12" s="27" t="s">
        <v>33</v>
      </c>
      <c r="F12" s="63" t="s">
        <v>49</v>
      </c>
      <c r="G12" s="12" t="s">
        <v>50</v>
      </c>
      <c r="H12" s="12" t="s">
        <v>44</v>
      </c>
      <c r="I12" s="43">
        <v>2</v>
      </c>
      <c r="J12" s="25">
        <v>5411</v>
      </c>
      <c r="K12" s="33">
        <f t="shared" si="1"/>
        <v>10822</v>
      </c>
      <c r="L12" s="33"/>
    </row>
    <row r="13" spans="1:18">
      <c r="A13" s="71"/>
      <c r="B13" s="27" t="s">
        <v>29</v>
      </c>
      <c r="C13" s="27" t="s">
        <v>7</v>
      </c>
      <c r="D13" s="33">
        <v>30</v>
      </c>
      <c r="E13" s="27" t="s">
        <v>33</v>
      </c>
      <c r="F13" s="63"/>
      <c r="G13" s="12" t="s">
        <v>51</v>
      </c>
      <c r="H13" s="13" t="s">
        <v>52</v>
      </c>
      <c r="I13" s="43">
        <v>90</v>
      </c>
      <c r="J13" s="25">
        <v>125</v>
      </c>
      <c r="K13" s="33">
        <f t="shared" si="1"/>
        <v>11250</v>
      </c>
      <c r="L13" s="33"/>
    </row>
    <row r="14" spans="1:18">
      <c r="A14" s="71"/>
      <c r="B14" s="27" t="s">
        <v>29</v>
      </c>
      <c r="C14" s="27" t="s">
        <v>7</v>
      </c>
      <c r="D14" s="33">
        <v>30</v>
      </c>
      <c r="E14" s="27" t="s">
        <v>33</v>
      </c>
      <c r="F14" s="63"/>
      <c r="G14" s="12" t="s">
        <v>53</v>
      </c>
      <c r="H14" s="13" t="s">
        <v>52</v>
      </c>
      <c r="I14" s="43">
        <v>90</v>
      </c>
      <c r="J14" s="25">
        <v>349</v>
      </c>
      <c r="K14" s="33">
        <f t="shared" si="1"/>
        <v>31410</v>
      </c>
      <c r="L14" s="33"/>
    </row>
    <row r="15" spans="1:18">
      <c r="A15" s="71"/>
      <c r="B15" s="27" t="s">
        <v>29</v>
      </c>
      <c r="C15" s="27" t="s">
        <v>7</v>
      </c>
      <c r="D15" s="33">
        <v>30</v>
      </c>
      <c r="E15" s="27" t="s">
        <v>33</v>
      </c>
      <c r="F15" s="63"/>
      <c r="G15" s="12" t="s">
        <v>54</v>
      </c>
      <c r="H15" s="13" t="s">
        <v>39</v>
      </c>
      <c r="I15" s="43">
        <v>10</v>
      </c>
      <c r="J15" s="25">
        <v>60</v>
      </c>
      <c r="K15" s="33">
        <f t="shared" si="1"/>
        <v>600</v>
      </c>
      <c r="L15" s="33"/>
    </row>
    <row r="16" spans="1:18">
      <c r="A16" s="71"/>
      <c r="B16" s="27" t="s">
        <v>29</v>
      </c>
      <c r="C16" s="27" t="s">
        <v>7</v>
      </c>
      <c r="D16" s="33">
        <v>30</v>
      </c>
      <c r="E16" s="27" t="s">
        <v>33</v>
      </c>
      <c r="F16" s="64"/>
      <c r="G16" s="12" t="s">
        <v>55</v>
      </c>
      <c r="H16" s="13" t="s">
        <v>39</v>
      </c>
      <c r="I16" s="43">
        <v>10</v>
      </c>
      <c r="J16" s="25">
        <v>221</v>
      </c>
      <c r="K16" s="33">
        <f t="shared" si="1"/>
        <v>2210</v>
      </c>
      <c r="L16" s="33"/>
    </row>
    <row r="17" spans="1:12">
      <c r="A17" s="71"/>
      <c r="B17" s="40" t="s">
        <v>29</v>
      </c>
      <c r="C17" s="40" t="s">
        <v>7</v>
      </c>
      <c r="D17" s="41">
        <v>30</v>
      </c>
      <c r="E17" s="40" t="s">
        <v>33</v>
      </c>
      <c r="F17" s="65" t="s">
        <v>49</v>
      </c>
      <c r="G17" s="42" t="s">
        <v>56</v>
      </c>
      <c r="H17" s="12" t="s">
        <v>44</v>
      </c>
      <c r="I17" s="43">
        <v>2</v>
      </c>
      <c r="J17" s="25">
        <v>15000</v>
      </c>
      <c r="K17" s="41">
        <f t="shared" si="1"/>
        <v>30000</v>
      </c>
      <c r="L17" s="27"/>
    </row>
    <row r="18" spans="1:12">
      <c r="A18" s="71"/>
      <c r="B18" s="40" t="s">
        <v>29</v>
      </c>
      <c r="C18" s="40" t="s">
        <v>7</v>
      </c>
      <c r="D18" s="41">
        <v>30</v>
      </c>
      <c r="E18" s="40" t="s">
        <v>33</v>
      </c>
      <c r="F18" s="66"/>
      <c r="G18" s="42" t="s">
        <v>57</v>
      </c>
      <c r="H18" s="12" t="s">
        <v>44</v>
      </c>
      <c r="I18" s="43">
        <v>2</v>
      </c>
      <c r="J18" s="25">
        <v>1257</v>
      </c>
      <c r="K18" s="41">
        <f t="shared" si="1"/>
        <v>2514</v>
      </c>
      <c r="L18" s="33"/>
    </row>
    <row r="19" spans="1:12">
      <c r="A19" s="71"/>
      <c r="B19" s="40" t="s">
        <v>29</v>
      </c>
      <c r="C19" s="40" t="s">
        <v>7</v>
      </c>
      <c r="D19" s="41">
        <v>30</v>
      </c>
      <c r="E19" s="40" t="s">
        <v>33</v>
      </c>
      <c r="F19" s="66"/>
      <c r="G19" s="12" t="s">
        <v>58</v>
      </c>
      <c r="H19" s="12" t="s">
        <v>44</v>
      </c>
      <c r="I19" s="43">
        <v>20</v>
      </c>
      <c r="J19" s="25">
        <v>2000</v>
      </c>
      <c r="K19" s="41">
        <f t="shared" si="1"/>
        <v>40000</v>
      </c>
      <c r="L19" s="33"/>
    </row>
    <row r="20" spans="1:12">
      <c r="A20" s="71"/>
      <c r="B20" s="40" t="s">
        <v>29</v>
      </c>
      <c r="C20" s="40" t="s">
        <v>7</v>
      </c>
      <c r="D20" s="41">
        <v>30</v>
      </c>
      <c r="E20" s="40" t="s">
        <v>33</v>
      </c>
      <c r="F20" s="66"/>
      <c r="G20" s="12" t="s">
        <v>59</v>
      </c>
      <c r="H20" s="12" t="s">
        <v>44</v>
      </c>
      <c r="I20" s="43">
        <v>20</v>
      </c>
      <c r="J20" s="25">
        <v>800</v>
      </c>
      <c r="K20" s="41">
        <f t="shared" si="1"/>
        <v>16000</v>
      </c>
      <c r="L20" s="33"/>
    </row>
    <row r="21" spans="1:12">
      <c r="A21" s="71"/>
      <c r="B21" s="40" t="s">
        <v>29</v>
      </c>
      <c r="C21" s="40" t="s">
        <v>7</v>
      </c>
      <c r="D21" s="41">
        <v>30</v>
      </c>
      <c r="E21" s="40" t="s">
        <v>33</v>
      </c>
      <c r="F21" s="67"/>
      <c r="G21" s="12" t="s">
        <v>60</v>
      </c>
      <c r="H21" s="12" t="s">
        <v>44</v>
      </c>
      <c r="I21" s="43">
        <v>10</v>
      </c>
      <c r="J21" s="25">
        <v>320</v>
      </c>
      <c r="K21" s="41">
        <f t="shared" si="1"/>
        <v>3200</v>
      </c>
      <c r="L21" s="33"/>
    </row>
    <row r="22" spans="1:12">
      <c r="A22" s="71"/>
      <c r="B22" s="40" t="s">
        <v>29</v>
      </c>
      <c r="C22" s="40" t="s">
        <v>7</v>
      </c>
      <c r="D22" s="41">
        <v>30</v>
      </c>
      <c r="E22" s="40" t="s">
        <v>33</v>
      </c>
      <c r="F22" s="68" t="s">
        <v>61</v>
      </c>
      <c r="G22" s="21" t="s">
        <v>62</v>
      </c>
      <c r="H22" s="21" t="s">
        <v>44</v>
      </c>
      <c r="I22" s="41">
        <v>2</v>
      </c>
      <c r="J22" s="25">
        <v>1856</v>
      </c>
      <c r="K22" s="41">
        <f t="shared" ref="K22:K31" si="2">I22*J22</f>
        <v>3712</v>
      </c>
      <c r="L22" s="27" t="s">
        <v>63</v>
      </c>
    </row>
    <row r="23" spans="1:12">
      <c r="A23" s="71"/>
      <c r="B23" s="40" t="s">
        <v>29</v>
      </c>
      <c r="C23" s="40" t="s">
        <v>7</v>
      </c>
      <c r="D23" s="41">
        <v>30</v>
      </c>
      <c r="E23" s="40" t="s">
        <v>33</v>
      </c>
      <c r="F23" s="69"/>
      <c r="G23" s="44" t="s">
        <v>64</v>
      </c>
      <c r="H23" s="21" t="s">
        <v>44</v>
      </c>
      <c r="I23" s="41">
        <v>2</v>
      </c>
      <c r="J23" s="25">
        <v>7393</v>
      </c>
      <c r="K23" s="41">
        <f t="shared" si="2"/>
        <v>14786</v>
      </c>
      <c r="L23" s="33"/>
    </row>
    <row r="24" spans="1:12">
      <c r="A24" s="71"/>
      <c r="B24" s="40" t="s">
        <v>29</v>
      </c>
      <c r="C24" s="40" t="s">
        <v>7</v>
      </c>
      <c r="D24" s="41">
        <v>30</v>
      </c>
      <c r="E24" s="40" t="s">
        <v>33</v>
      </c>
      <c r="F24" s="69"/>
      <c r="G24" s="44" t="s">
        <v>65</v>
      </c>
      <c r="H24" s="21" t="s">
        <v>44</v>
      </c>
      <c r="I24" s="41">
        <v>2</v>
      </c>
      <c r="J24" s="25">
        <v>2571</v>
      </c>
      <c r="K24" s="41">
        <f t="shared" si="2"/>
        <v>5142</v>
      </c>
      <c r="L24" s="33"/>
    </row>
    <row r="25" spans="1:12">
      <c r="A25" s="71"/>
      <c r="B25" s="40" t="s">
        <v>29</v>
      </c>
      <c r="C25" s="40" t="s">
        <v>7</v>
      </c>
      <c r="D25" s="41">
        <v>30</v>
      </c>
      <c r="E25" s="40" t="s">
        <v>33</v>
      </c>
      <c r="F25" s="69"/>
      <c r="G25" s="44" t="s">
        <v>66</v>
      </c>
      <c r="H25" s="21" t="s">
        <v>44</v>
      </c>
      <c r="I25" s="41">
        <v>2</v>
      </c>
      <c r="J25" s="25">
        <v>3477</v>
      </c>
      <c r="K25" s="41">
        <f t="shared" si="2"/>
        <v>6954</v>
      </c>
      <c r="L25" s="33"/>
    </row>
    <row r="26" spans="1:12">
      <c r="A26" s="71"/>
      <c r="B26" s="40" t="s">
        <v>29</v>
      </c>
      <c r="C26" s="40" t="s">
        <v>7</v>
      </c>
      <c r="D26" s="41">
        <v>30</v>
      </c>
      <c r="E26" s="40" t="s">
        <v>33</v>
      </c>
      <c r="F26" s="69"/>
      <c r="G26" s="44" t="s">
        <v>67</v>
      </c>
      <c r="H26" s="21" t="s">
        <v>44</v>
      </c>
      <c r="I26" s="41">
        <v>2</v>
      </c>
      <c r="J26" s="25">
        <v>4033</v>
      </c>
      <c r="K26" s="41">
        <f t="shared" si="2"/>
        <v>8066</v>
      </c>
      <c r="L26" s="33"/>
    </row>
    <row r="27" spans="1:12">
      <c r="A27" s="71"/>
      <c r="B27" s="40" t="s">
        <v>29</v>
      </c>
      <c r="C27" s="40" t="s">
        <v>7</v>
      </c>
      <c r="D27" s="41">
        <v>30</v>
      </c>
      <c r="E27" s="40" t="s">
        <v>33</v>
      </c>
      <c r="F27" s="69"/>
      <c r="G27" s="44" t="s">
        <v>68</v>
      </c>
      <c r="H27" s="21" t="s">
        <v>44</v>
      </c>
      <c r="I27" s="41">
        <v>2</v>
      </c>
      <c r="J27" s="25">
        <v>366</v>
      </c>
      <c r="K27" s="41">
        <f t="shared" si="2"/>
        <v>732</v>
      </c>
      <c r="L27" s="33"/>
    </row>
    <row r="28" spans="1:12">
      <c r="A28" s="71"/>
      <c r="B28" s="27" t="s">
        <v>29</v>
      </c>
      <c r="C28" s="27" t="s">
        <v>7</v>
      </c>
      <c r="D28" s="33">
        <v>30</v>
      </c>
      <c r="E28" s="27" t="s">
        <v>33</v>
      </c>
      <c r="F28" s="63" t="s">
        <v>69</v>
      </c>
      <c r="G28" s="12" t="s">
        <v>70</v>
      </c>
      <c r="H28" s="13" t="s">
        <v>39</v>
      </c>
      <c r="I28" s="43">
        <v>10</v>
      </c>
      <c r="J28" s="25">
        <v>300</v>
      </c>
      <c r="K28" s="33">
        <f t="shared" si="2"/>
        <v>3000</v>
      </c>
      <c r="L28" s="33"/>
    </row>
    <row r="29" spans="1:12">
      <c r="A29" s="71"/>
      <c r="B29" s="27" t="s">
        <v>29</v>
      </c>
      <c r="C29" s="27" t="s">
        <v>7</v>
      </c>
      <c r="D29" s="33">
        <v>30</v>
      </c>
      <c r="E29" s="27" t="s">
        <v>33</v>
      </c>
      <c r="F29" s="64"/>
      <c r="G29" s="12" t="s">
        <v>71</v>
      </c>
      <c r="H29" s="13" t="s">
        <v>39</v>
      </c>
      <c r="I29" s="43">
        <v>10</v>
      </c>
      <c r="J29" s="25">
        <v>629</v>
      </c>
      <c r="K29" s="33">
        <f t="shared" si="2"/>
        <v>6290</v>
      </c>
      <c r="L29" s="33"/>
    </row>
    <row r="30" spans="1:12" customFormat="1">
      <c r="A30" s="71"/>
      <c r="B30" s="20"/>
      <c r="C30" s="20"/>
      <c r="D30" s="20"/>
      <c r="E30" s="20"/>
      <c r="F30" s="21" t="s">
        <v>72</v>
      </c>
      <c r="G30" s="22"/>
      <c r="H30" s="20" t="s">
        <v>73</v>
      </c>
      <c r="I30" s="20">
        <v>2</v>
      </c>
      <c r="J30" s="25">
        <v>800</v>
      </c>
      <c r="K30" s="33">
        <f t="shared" si="2"/>
        <v>1600</v>
      </c>
      <c r="L30" s="20"/>
    </row>
    <row r="31" spans="1:12" customFormat="1">
      <c r="A31" s="71"/>
      <c r="B31" s="20"/>
      <c r="C31" s="20"/>
      <c r="D31" s="20"/>
      <c r="E31" s="20"/>
      <c r="F31" s="21" t="s">
        <v>74</v>
      </c>
      <c r="G31" s="22"/>
      <c r="H31" s="20" t="s">
        <v>74</v>
      </c>
      <c r="I31" s="20">
        <v>404</v>
      </c>
      <c r="J31" s="25">
        <v>70</v>
      </c>
      <c r="K31" s="33">
        <f t="shared" si="2"/>
        <v>28280</v>
      </c>
      <c r="L31" s="20"/>
    </row>
    <row r="32" spans="1:12">
      <c r="A32" s="45" t="s">
        <v>75</v>
      </c>
      <c r="B32" s="46"/>
      <c r="C32" s="46"/>
      <c r="D32" s="46"/>
      <c r="E32" s="46"/>
      <c r="F32" s="46"/>
      <c r="G32" s="46"/>
      <c r="H32" s="46"/>
      <c r="I32" s="46"/>
      <c r="J32" s="48"/>
      <c r="K32" s="49">
        <f>SUM(K3:K31)</f>
        <v>258772</v>
      </c>
      <c r="L32" s="46"/>
    </row>
    <row r="33" spans="1:12">
      <c r="J33" s="50"/>
    </row>
    <row r="34" spans="1:12" customFormat="1">
      <c r="A34" s="39" t="s">
        <v>18</v>
      </c>
      <c r="B34" s="20" t="s">
        <v>19</v>
      </c>
      <c r="C34" s="20" t="s">
        <v>20</v>
      </c>
      <c r="D34" s="20" t="s">
        <v>21</v>
      </c>
      <c r="E34" s="20" t="s">
        <v>22</v>
      </c>
      <c r="F34" s="75" t="s">
        <v>23</v>
      </c>
      <c r="G34" s="76"/>
      <c r="H34" s="20" t="s">
        <v>24</v>
      </c>
      <c r="I34" s="20" t="s">
        <v>25</v>
      </c>
      <c r="J34" s="24" t="s">
        <v>26</v>
      </c>
      <c r="K34" s="20" t="s">
        <v>27</v>
      </c>
      <c r="L34" s="20" t="s">
        <v>28</v>
      </c>
    </row>
    <row r="35" spans="1:12">
      <c r="A35" s="70" t="s">
        <v>76</v>
      </c>
      <c r="B35" s="27" t="s">
        <v>9</v>
      </c>
      <c r="C35" s="27" t="s">
        <v>7</v>
      </c>
      <c r="D35" s="33">
        <v>30</v>
      </c>
      <c r="E35" s="33"/>
      <c r="F35" s="21" t="s">
        <v>30</v>
      </c>
      <c r="G35" s="21" t="s">
        <v>31</v>
      </c>
      <c r="H35" s="21" t="s">
        <v>32</v>
      </c>
      <c r="I35" s="33">
        <v>30</v>
      </c>
      <c r="J35" s="25">
        <v>348</v>
      </c>
      <c r="K35" s="33">
        <f t="shared" ref="K35:K63" si="3">I35*J35</f>
        <v>10440</v>
      </c>
      <c r="L35" s="51"/>
    </row>
    <row r="36" spans="1:12">
      <c r="A36" s="71"/>
      <c r="B36" s="27" t="s">
        <v>9</v>
      </c>
      <c r="C36" s="27" t="s">
        <v>7</v>
      </c>
      <c r="D36" s="33">
        <v>30</v>
      </c>
      <c r="E36" s="27" t="s">
        <v>33</v>
      </c>
      <c r="F36" s="63" t="s">
        <v>34</v>
      </c>
      <c r="G36" s="12" t="s">
        <v>35</v>
      </c>
      <c r="H36" s="13" t="s">
        <v>36</v>
      </c>
      <c r="I36" s="43">
        <v>30</v>
      </c>
      <c r="J36" s="25">
        <v>90</v>
      </c>
      <c r="K36" s="33">
        <f t="shared" si="3"/>
        <v>2700</v>
      </c>
      <c r="L36" s="27" t="s">
        <v>37</v>
      </c>
    </row>
    <row r="37" spans="1:12">
      <c r="A37" s="71"/>
      <c r="B37" s="27" t="s">
        <v>9</v>
      </c>
      <c r="C37" s="27" t="s">
        <v>7</v>
      </c>
      <c r="D37" s="33">
        <v>30</v>
      </c>
      <c r="E37" s="27" t="s">
        <v>33</v>
      </c>
      <c r="F37" s="64"/>
      <c r="G37" s="12" t="s">
        <v>38</v>
      </c>
      <c r="H37" s="13" t="s">
        <v>39</v>
      </c>
      <c r="I37" s="43">
        <v>10</v>
      </c>
      <c r="J37" s="25">
        <v>100</v>
      </c>
      <c r="K37" s="33">
        <f t="shared" si="3"/>
        <v>1000</v>
      </c>
      <c r="L37" s="33" t="s">
        <v>40</v>
      </c>
    </row>
    <row r="38" spans="1:12">
      <c r="A38" s="71"/>
      <c r="B38" s="27" t="s">
        <v>9</v>
      </c>
      <c r="C38" s="27" t="s">
        <v>7</v>
      </c>
      <c r="D38" s="33">
        <v>30</v>
      </c>
      <c r="E38" s="27" t="s">
        <v>33</v>
      </c>
      <c r="F38" s="64"/>
      <c r="G38" s="13" t="s">
        <v>41</v>
      </c>
      <c r="H38" s="13" t="s">
        <v>36</v>
      </c>
      <c r="I38" s="43">
        <v>30</v>
      </c>
      <c r="J38" s="25">
        <v>83</v>
      </c>
      <c r="K38" s="33">
        <f t="shared" si="3"/>
        <v>2490</v>
      </c>
      <c r="L38" s="33"/>
    </row>
    <row r="39" spans="1:12">
      <c r="A39" s="71"/>
      <c r="B39" s="27" t="s">
        <v>9</v>
      </c>
      <c r="C39" s="27" t="s">
        <v>7</v>
      </c>
      <c r="D39" s="33">
        <v>30</v>
      </c>
      <c r="E39" s="27" t="s">
        <v>33</v>
      </c>
      <c r="F39" s="64"/>
      <c r="G39" s="13" t="s">
        <v>42</v>
      </c>
      <c r="H39" s="13" t="s">
        <v>36</v>
      </c>
      <c r="I39" s="43">
        <v>30</v>
      </c>
      <c r="J39" s="25">
        <v>83</v>
      </c>
      <c r="K39" s="33">
        <f t="shared" si="3"/>
        <v>2490</v>
      </c>
      <c r="L39" s="33"/>
    </row>
    <row r="40" spans="1:12" ht="25.5">
      <c r="A40" s="71"/>
      <c r="B40" s="27" t="s">
        <v>9</v>
      </c>
      <c r="C40" s="27" t="s">
        <v>7</v>
      </c>
      <c r="D40" s="33">
        <v>30</v>
      </c>
      <c r="E40" s="27" t="s">
        <v>33</v>
      </c>
      <c r="F40" s="64"/>
      <c r="G40" s="12" t="s">
        <v>43</v>
      </c>
      <c r="H40" s="12" t="s">
        <v>44</v>
      </c>
      <c r="I40" s="43">
        <v>0</v>
      </c>
      <c r="J40" s="25">
        <v>1352</v>
      </c>
      <c r="K40" s="33">
        <f t="shared" si="3"/>
        <v>0</v>
      </c>
      <c r="L40" s="33"/>
    </row>
    <row r="41" spans="1:12">
      <c r="A41" s="71"/>
      <c r="B41" s="27" t="s">
        <v>9</v>
      </c>
      <c r="C41" s="27" t="s">
        <v>7</v>
      </c>
      <c r="D41" s="33">
        <v>30</v>
      </c>
      <c r="E41" s="27" t="s">
        <v>33</v>
      </c>
      <c r="F41" s="64"/>
      <c r="G41" s="12" t="s">
        <v>45</v>
      </c>
      <c r="H41" s="13" t="s">
        <v>39</v>
      </c>
      <c r="I41" s="43">
        <v>10</v>
      </c>
      <c r="J41" s="25">
        <v>338</v>
      </c>
      <c r="K41" s="33">
        <f t="shared" si="3"/>
        <v>3380</v>
      </c>
      <c r="L41" s="33"/>
    </row>
    <row r="42" spans="1:12">
      <c r="A42" s="71"/>
      <c r="B42" s="27" t="s">
        <v>9</v>
      </c>
      <c r="C42" s="27" t="s">
        <v>7</v>
      </c>
      <c r="D42" s="33">
        <v>30</v>
      </c>
      <c r="E42" s="27" t="s">
        <v>33</v>
      </c>
      <c r="F42" s="63" t="s">
        <v>46</v>
      </c>
      <c r="G42" s="12" t="s">
        <v>47</v>
      </c>
      <c r="H42" s="12" t="s">
        <v>44</v>
      </c>
      <c r="I42" s="43">
        <v>0</v>
      </c>
      <c r="J42" s="25">
        <v>3000</v>
      </c>
      <c r="K42" s="33">
        <f t="shared" si="3"/>
        <v>0</v>
      </c>
      <c r="L42" s="33"/>
    </row>
    <row r="43" spans="1:12">
      <c r="A43" s="71"/>
      <c r="B43" s="27" t="s">
        <v>9</v>
      </c>
      <c r="C43" s="27" t="s">
        <v>7</v>
      </c>
      <c r="D43" s="33">
        <v>30</v>
      </c>
      <c r="E43" s="27" t="s">
        <v>33</v>
      </c>
      <c r="F43" s="64"/>
      <c r="G43" s="12" t="s">
        <v>48</v>
      </c>
      <c r="H43" s="12" t="s">
        <v>44</v>
      </c>
      <c r="I43" s="43">
        <v>0</v>
      </c>
      <c r="J43" s="25">
        <v>500</v>
      </c>
      <c r="K43" s="33">
        <f t="shared" si="3"/>
        <v>0</v>
      </c>
      <c r="L43" s="33"/>
    </row>
    <row r="44" spans="1:12">
      <c r="A44" s="71"/>
      <c r="B44" s="27" t="s">
        <v>9</v>
      </c>
      <c r="C44" s="27" t="s">
        <v>7</v>
      </c>
      <c r="D44" s="33">
        <v>30</v>
      </c>
      <c r="E44" s="27" t="s">
        <v>33</v>
      </c>
      <c r="F44" s="63" t="s">
        <v>49</v>
      </c>
      <c r="G44" s="12" t="s">
        <v>50</v>
      </c>
      <c r="H44" s="12" t="s">
        <v>44</v>
      </c>
      <c r="I44" s="43">
        <v>0</v>
      </c>
      <c r="J44" s="25">
        <v>5411</v>
      </c>
      <c r="K44" s="33">
        <f t="shared" si="3"/>
        <v>0</v>
      </c>
      <c r="L44" s="33"/>
    </row>
    <row r="45" spans="1:12">
      <c r="A45" s="71"/>
      <c r="B45" s="27" t="s">
        <v>9</v>
      </c>
      <c r="C45" s="27" t="s">
        <v>7</v>
      </c>
      <c r="D45" s="33">
        <v>30</v>
      </c>
      <c r="E45" s="27" t="s">
        <v>33</v>
      </c>
      <c r="F45" s="63"/>
      <c r="G45" s="12" t="s">
        <v>51</v>
      </c>
      <c r="H45" s="13" t="s">
        <v>52</v>
      </c>
      <c r="I45" s="43">
        <v>90</v>
      </c>
      <c r="J45" s="25">
        <v>125</v>
      </c>
      <c r="K45" s="33">
        <f t="shared" si="3"/>
        <v>11250</v>
      </c>
      <c r="L45" s="33"/>
    </row>
    <row r="46" spans="1:12">
      <c r="A46" s="71"/>
      <c r="B46" s="27" t="s">
        <v>9</v>
      </c>
      <c r="C46" s="27" t="s">
        <v>7</v>
      </c>
      <c r="D46" s="33">
        <v>30</v>
      </c>
      <c r="E46" s="27" t="s">
        <v>33</v>
      </c>
      <c r="F46" s="63"/>
      <c r="G46" s="12" t="s">
        <v>53</v>
      </c>
      <c r="H46" s="13" t="s">
        <v>52</v>
      </c>
      <c r="I46" s="43">
        <v>90</v>
      </c>
      <c r="J46" s="25">
        <v>349</v>
      </c>
      <c r="K46" s="33">
        <f t="shared" si="3"/>
        <v>31410</v>
      </c>
      <c r="L46" s="33"/>
    </row>
    <row r="47" spans="1:12">
      <c r="A47" s="71"/>
      <c r="B47" s="27" t="s">
        <v>9</v>
      </c>
      <c r="C47" s="27" t="s">
        <v>7</v>
      </c>
      <c r="D47" s="33">
        <v>30</v>
      </c>
      <c r="E47" s="27" t="s">
        <v>33</v>
      </c>
      <c r="F47" s="63"/>
      <c r="G47" s="12" t="s">
        <v>54</v>
      </c>
      <c r="H47" s="13" t="s">
        <v>39</v>
      </c>
      <c r="I47" s="43">
        <v>10</v>
      </c>
      <c r="J47" s="25">
        <v>60</v>
      </c>
      <c r="K47" s="33">
        <f t="shared" si="3"/>
        <v>600</v>
      </c>
      <c r="L47" s="33"/>
    </row>
    <row r="48" spans="1:12">
      <c r="A48" s="71"/>
      <c r="B48" s="27" t="s">
        <v>9</v>
      </c>
      <c r="C48" s="27" t="s">
        <v>7</v>
      </c>
      <c r="D48" s="33">
        <v>30</v>
      </c>
      <c r="E48" s="27" t="s">
        <v>33</v>
      </c>
      <c r="F48" s="64"/>
      <c r="G48" s="12" t="s">
        <v>55</v>
      </c>
      <c r="H48" s="13" t="s">
        <v>39</v>
      </c>
      <c r="I48" s="43">
        <v>10</v>
      </c>
      <c r="J48" s="25">
        <v>221</v>
      </c>
      <c r="K48" s="33">
        <f t="shared" si="3"/>
        <v>2210</v>
      </c>
      <c r="L48" s="33"/>
    </row>
    <row r="49" spans="1:12">
      <c r="A49" s="72"/>
      <c r="B49" s="27" t="s">
        <v>9</v>
      </c>
      <c r="C49" s="40" t="s">
        <v>7</v>
      </c>
      <c r="D49" s="41">
        <v>30</v>
      </c>
      <c r="E49" s="40" t="s">
        <v>33</v>
      </c>
      <c r="F49" s="65" t="s">
        <v>49</v>
      </c>
      <c r="G49" s="42" t="s">
        <v>56</v>
      </c>
      <c r="H49" s="12" t="s">
        <v>44</v>
      </c>
      <c r="I49" s="43">
        <v>0</v>
      </c>
      <c r="J49" s="25">
        <v>15000</v>
      </c>
      <c r="K49" s="41">
        <f t="shared" si="3"/>
        <v>0</v>
      </c>
      <c r="L49" s="27"/>
    </row>
    <row r="50" spans="1:12">
      <c r="A50" s="72"/>
      <c r="B50" s="27" t="s">
        <v>9</v>
      </c>
      <c r="C50" s="40" t="s">
        <v>7</v>
      </c>
      <c r="D50" s="41">
        <v>30</v>
      </c>
      <c r="E50" s="40" t="s">
        <v>33</v>
      </c>
      <c r="F50" s="66"/>
      <c r="G50" s="42" t="s">
        <v>57</v>
      </c>
      <c r="H50" s="12" t="s">
        <v>44</v>
      </c>
      <c r="I50" s="43">
        <v>0</v>
      </c>
      <c r="J50" s="25">
        <v>1257</v>
      </c>
      <c r="K50" s="41">
        <f t="shared" si="3"/>
        <v>0</v>
      </c>
      <c r="L50" s="33"/>
    </row>
    <row r="51" spans="1:12">
      <c r="A51" s="72"/>
      <c r="B51" s="27" t="s">
        <v>9</v>
      </c>
      <c r="C51" s="40" t="s">
        <v>7</v>
      </c>
      <c r="D51" s="41">
        <v>30</v>
      </c>
      <c r="E51" s="40" t="s">
        <v>33</v>
      </c>
      <c r="F51" s="66"/>
      <c r="G51" s="12" t="s">
        <v>58</v>
      </c>
      <c r="H51" s="12" t="s">
        <v>44</v>
      </c>
      <c r="I51" s="43">
        <v>10</v>
      </c>
      <c r="J51" s="25">
        <v>2000</v>
      </c>
      <c r="K51" s="41">
        <f t="shared" si="3"/>
        <v>20000</v>
      </c>
      <c r="L51" s="33"/>
    </row>
    <row r="52" spans="1:12">
      <c r="A52" s="72"/>
      <c r="B52" s="27" t="s">
        <v>9</v>
      </c>
      <c r="C52" s="40" t="s">
        <v>7</v>
      </c>
      <c r="D52" s="41">
        <v>30</v>
      </c>
      <c r="E52" s="40" t="s">
        <v>33</v>
      </c>
      <c r="F52" s="66"/>
      <c r="G52" s="12" t="s">
        <v>59</v>
      </c>
      <c r="H52" s="12" t="s">
        <v>44</v>
      </c>
      <c r="I52" s="43">
        <v>10</v>
      </c>
      <c r="J52" s="25">
        <v>800</v>
      </c>
      <c r="K52" s="41">
        <f t="shared" si="3"/>
        <v>8000</v>
      </c>
      <c r="L52" s="33"/>
    </row>
    <row r="53" spans="1:12">
      <c r="A53" s="72"/>
      <c r="B53" s="27" t="s">
        <v>9</v>
      </c>
      <c r="C53" s="40" t="s">
        <v>7</v>
      </c>
      <c r="D53" s="41">
        <v>30</v>
      </c>
      <c r="E53" s="40" t="s">
        <v>33</v>
      </c>
      <c r="F53" s="67"/>
      <c r="G53" s="12" t="s">
        <v>60</v>
      </c>
      <c r="H53" s="12" t="s">
        <v>44</v>
      </c>
      <c r="I53" s="43">
        <v>10</v>
      </c>
      <c r="J53" s="25">
        <v>320</v>
      </c>
      <c r="K53" s="41">
        <f t="shared" si="3"/>
        <v>3200</v>
      </c>
      <c r="L53" s="33"/>
    </row>
    <row r="54" spans="1:12">
      <c r="A54" s="72"/>
      <c r="B54" s="27" t="s">
        <v>9</v>
      </c>
      <c r="C54" s="40" t="s">
        <v>7</v>
      </c>
      <c r="D54" s="41">
        <v>30</v>
      </c>
      <c r="E54" s="40" t="s">
        <v>33</v>
      </c>
      <c r="F54" s="68" t="s">
        <v>61</v>
      </c>
      <c r="G54" s="21" t="s">
        <v>62</v>
      </c>
      <c r="H54" s="21" t="s">
        <v>44</v>
      </c>
      <c r="I54" s="41">
        <v>2</v>
      </c>
      <c r="J54" s="25">
        <v>1856</v>
      </c>
      <c r="K54" s="41">
        <f t="shared" si="3"/>
        <v>3712</v>
      </c>
      <c r="L54" s="27" t="s">
        <v>63</v>
      </c>
    </row>
    <row r="55" spans="1:12">
      <c r="A55" s="72"/>
      <c r="B55" s="27" t="s">
        <v>9</v>
      </c>
      <c r="C55" s="40" t="s">
        <v>7</v>
      </c>
      <c r="D55" s="41">
        <v>30</v>
      </c>
      <c r="E55" s="40" t="s">
        <v>33</v>
      </c>
      <c r="F55" s="69"/>
      <c r="G55" s="44" t="s">
        <v>64</v>
      </c>
      <c r="H55" s="21" t="s">
        <v>44</v>
      </c>
      <c r="I55" s="41">
        <v>2</v>
      </c>
      <c r="J55" s="25">
        <v>7393</v>
      </c>
      <c r="K55" s="41">
        <f t="shared" si="3"/>
        <v>14786</v>
      </c>
      <c r="L55" s="33"/>
    </row>
    <row r="56" spans="1:12">
      <c r="A56" s="72"/>
      <c r="B56" s="27" t="s">
        <v>9</v>
      </c>
      <c r="C56" s="40" t="s">
        <v>7</v>
      </c>
      <c r="D56" s="41">
        <v>30</v>
      </c>
      <c r="E56" s="40" t="s">
        <v>33</v>
      </c>
      <c r="F56" s="69"/>
      <c r="G56" s="44" t="s">
        <v>65</v>
      </c>
      <c r="H56" s="21" t="s">
        <v>44</v>
      </c>
      <c r="I56" s="41">
        <v>2</v>
      </c>
      <c r="J56" s="25">
        <v>2571</v>
      </c>
      <c r="K56" s="41">
        <f t="shared" si="3"/>
        <v>5142</v>
      </c>
      <c r="L56" s="33"/>
    </row>
    <row r="57" spans="1:12">
      <c r="A57" s="72"/>
      <c r="B57" s="27" t="s">
        <v>9</v>
      </c>
      <c r="C57" s="40" t="s">
        <v>7</v>
      </c>
      <c r="D57" s="41">
        <v>30</v>
      </c>
      <c r="E57" s="40" t="s">
        <v>33</v>
      </c>
      <c r="F57" s="69"/>
      <c r="G57" s="44" t="s">
        <v>66</v>
      </c>
      <c r="H57" s="21" t="s">
        <v>44</v>
      </c>
      <c r="I57" s="41">
        <v>2</v>
      </c>
      <c r="J57" s="25">
        <v>3477</v>
      </c>
      <c r="K57" s="41">
        <f t="shared" si="3"/>
        <v>6954</v>
      </c>
      <c r="L57" s="33"/>
    </row>
    <row r="58" spans="1:12">
      <c r="A58" s="72"/>
      <c r="B58" s="27" t="s">
        <v>9</v>
      </c>
      <c r="C58" s="40" t="s">
        <v>7</v>
      </c>
      <c r="D58" s="41">
        <v>30</v>
      </c>
      <c r="E58" s="40" t="s">
        <v>33</v>
      </c>
      <c r="F58" s="69"/>
      <c r="G58" s="44" t="s">
        <v>67</v>
      </c>
      <c r="H58" s="21" t="s">
        <v>44</v>
      </c>
      <c r="I58" s="41">
        <v>2</v>
      </c>
      <c r="J58" s="25">
        <v>4033</v>
      </c>
      <c r="K58" s="41">
        <f t="shared" si="3"/>
        <v>8066</v>
      </c>
      <c r="L58" s="33"/>
    </row>
    <row r="59" spans="1:12">
      <c r="A59" s="72"/>
      <c r="B59" s="27" t="s">
        <v>9</v>
      </c>
      <c r="C59" s="40" t="s">
        <v>7</v>
      </c>
      <c r="D59" s="41">
        <v>30</v>
      </c>
      <c r="E59" s="40" t="s">
        <v>33</v>
      </c>
      <c r="F59" s="69"/>
      <c r="G59" s="44" t="s">
        <v>68</v>
      </c>
      <c r="H59" s="21" t="s">
        <v>44</v>
      </c>
      <c r="I59" s="41">
        <v>2</v>
      </c>
      <c r="J59" s="25">
        <v>366</v>
      </c>
      <c r="K59" s="41">
        <f t="shared" si="3"/>
        <v>732</v>
      </c>
      <c r="L59" s="33"/>
    </row>
    <row r="60" spans="1:12">
      <c r="A60" s="72"/>
      <c r="B60" s="27" t="s">
        <v>9</v>
      </c>
      <c r="C60" s="27" t="s">
        <v>7</v>
      </c>
      <c r="D60" s="33">
        <v>30</v>
      </c>
      <c r="E60" s="27" t="s">
        <v>33</v>
      </c>
      <c r="F60" s="63" t="s">
        <v>69</v>
      </c>
      <c r="G60" s="12" t="s">
        <v>70</v>
      </c>
      <c r="H60" s="13" t="s">
        <v>39</v>
      </c>
      <c r="I60" s="43">
        <v>10</v>
      </c>
      <c r="J60" s="25">
        <v>300</v>
      </c>
      <c r="K60" s="33">
        <f t="shared" si="3"/>
        <v>3000</v>
      </c>
      <c r="L60" s="33"/>
    </row>
    <row r="61" spans="1:12" ht="15" customHeight="1">
      <c r="A61" s="72"/>
      <c r="B61" s="27" t="s">
        <v>9</v>
      </c>
      <c r="C61" s="27" t="s">
        <v>7</v>
      </c>
      <c r="D61" s="33">
        <v>30</v>
      </c>
      <c r="E61" s="27" t="s">
        <v>33</v>
      </c>
      <c r="F61" s="64"/>
      <c r="G61" s="12" t="s">
        <v>71</v>
      </c>
      <c r="H61" s="13" t="s">
        <v>39</v>
      </c>
      <c r="I61" s="43">
        <v>10</v>
      </c>
      <c r="J61" s="25">
        <v>629</v>
      </c>
      <c r="K61" s="33">
        <f t="shared" si="3"/>
        <v>6290</v>
      </c>
      <c r="L61" s="33"/>
    </row>
    <row r="62" spans="1:12" customFormat="1">
      <c r="A62" s="19"/>
      <c r="B62" s="20"/>
      <c r="C62" s="20"/>
      <c r="D62" s="20"/>
      <c r="E62" s="20"/>
      <c r="F62" s="21" t="s">
        <v>72</v>
      </c>
      <c r="G62" s="22"/>
      <c r="H62" s="20" t="s">
        <v>73</v>
      </c>
      <c r="I62" s="20">
        <v>2</v>
      </c>
      <c r="J62" s="25">
        <v>800</v>
      </c>
      <c r="K62" s="33">
        <f t="shared" si="3"/>
        <v>1600</v>
      </c>
      <c r="L62" s="20"/>
    </row>
    <row r="63" spans="1:12" customFormat="1">
      <c r="A63" s="19"/>
      <c r="B63" s="20"/>
      <c r="C63" s="20"/>
      <c r="D63" s="20"/>
      <c r="E63" s="20"/>
      <c r="F63" s="21" t="s">
        <v>74</v>
      </c>
      <c r="G63" s="22"/>
      <c r="H63" s="20" t="s">
        <v>74</v>
      </c>
      <c r="I63" s="20">
        <v>372</v>
      </c>
      <c r="J63" s="25">
        <v>70</v>
      </c>
      <c r="K63" s="33">
        <f t="shared" si="3"/>
        <v>26040</v>
      </c>
      <c r="L63" s="20"/>
    </row>
    <row r="64" spans="1:12">
      <c r="A64" s="45" t="s">
        <v>75</v>
      </c>
      <c r="B64" s="46"/>
      <c r="C64" s="46"/>
      <c r="D64" s="46"/>
      <c r="E64" s="46"/>
      <c r="F64" s="46"/>
      <c r="G64" s="46"/>
      <c r="H64" s="46"/>
      <c r="I64" s="46"/>
      <c r="J64" s="48"/>
      <c r="K64" s="49">
        <f>SUM(K35:K63)</f>
        <v>175492</v>
      </c>
      <c r="L64" s="46"/>
    </row>
    <row r="65" spans="1:12">
      <c r="J65" s="50"/>
    </row>
    <row r="66" spans="1:12">
      <c r="A66" s="39" t="s">
        <v>18</v>
      </c>
      <c r="B66" s="20" t="s">
        <v>19</v>
      </c>
      <c r="C66" s="20" t="s">
        <v>20</v>
      </c>
      <c r="D66" s="20" t="s">
        <v>21</v>
      </c>
      <c r="E66" s="20" t="s">
        <v>22</v>
      </c>
      <c r="F66" s="75" t="s">
        <v>23</v>
      </c>
      <c r="G66" s="76"/>
      <c r="H66" s="20" t="s">
        <v>24</v>
      </c>
      <c r="I66" s="20" t="s">
        <v>25</v>
      </c>
      <c r="J66" s="24" t="s">
        <v>26</v>
      </c>
      <c r="K66" s="20" t="s">
        <v>27</v>
      </c>
      <c r="L66" s="20" t="s">
        <v>28</v>
      </c>
    </row>
    <row r="67" spans="1:12">
      <c r="A67" s="70" t="s">
        <v>76</v>
      </c>
      <c r="B67" s="27" t="s">
        <v>11</v>
      </c>
      <c r="C67" s="27" t="s">
        <v>7</v>
      </c>
      <c r="D67" s="33">
        <v>30</v>
      </c>
      <c r="E67" s="33"/>
      <c r="F67" s="21" t="s">
        <v>30</v>
      </c>
      <c r="G67" s="21" t="s">
        <v>31</v>
      </c>
      <c r="H67" s="21" t="s">
        <v>32</v>
      </c>
      <c r="I67" s="33">
        <v>30</v>
      </c>
      <c r="J67" s="25">
        <v>348</v>
      </c>
      <c r="K67" s="33">
        <f t="shared" ref="K67:K95" si="4">I67*J67</f>
        <v>10440</v>
      </c>
      <c r="L67" s="33"/>
    </row>
    <row r="68" spans="1:12">
      <c r="A68" s="71"/>
      <c r="B68" s="27" t="s">
        <v>11</v>
      </c>
      <c r="C68" s="27" t="s">
        <v>7</v>
      </c>
      <c r="D68" s="33">
        <v>30</v>
      </c>
      <c r="E68" s="27" t="s">
        <v>33</v>
      </c>
      <c r="F68" s="63" t="s">
        <v>34</v>
      </c>
      <c r="G68" s="12" t="s">
        <v>35</v>
      </c>
      <c r="H68" s="13" t="s">
        <v>36</v>
      </c>
      <c r="I68" s="43">
        <v>30</v>
      </c>
      <c r="J68" s="25">
        <v>90</v>
      </c>
      <c r="K68" s="33">
        <f t="shared" si="4"/>
        <v>2700</v>
      </c>
      <c r="L68" s="27" t="s">
        <v>37</v>
      </c>
    </row>
    <row r="69" spans="1:12">
      <c r="A69" s="71"/>
      <c r="B69" s="27" t="s">
        <v>11</v>
      </c>
      <c r="C69" s="27" t="s">
        <v>7</v>
      </c>
      <c r="D69" s="33">
        <v>30</v>
      </c>
      <c r="E69" s="27" t="s">
        <v>33</v>
      </c>
      <c r="F69" s="64"/>
      <c r="G69" s="12" t="s">
        <v>38</v>
      </c>
      <c r="H69" s="13" t="s">
        <v>39</v>
      </c>
      <c r="I69" s="43">
        <v>10</v>
      </c>
      <c r="J69" s="25">
        <v>100</v>
      </c>
      <c r="K69" s="33">
        <f t="shared" si="4"/>
        <v>1000</v>
      </c>
      <c r="L69" s="33" t="s">
        <v>40</v>
      </c>
    </row>
    <row r="70" spans="1:12">
      <c r="A70" s="71"/>
      <c r="B70" s="27" t="s">
        <v>11</v>
      </c>
      <c r="C70" s="27" t="s">
        <v>7</v>
      </c>
      <c r="D70" s="33">
        <v>30</v>
      </c>
      <c r="E70" s="27" t="s">
        <v>33</v>
      </c>
      <c r="F70" s="64"/>
      <c r="G70" s="13" t="s">
        <v>41</v>
      </c>
      <c r="H70" s="13" t="s">
        <v>36</v>
      </c>
      <c r="I70" s="43">
        <v>30</v>
      </c>
      <c r="J70" s="25">
        <v>83</v>
      </c>
      <c r="K70" s="33">
        <f t="shared" si="4"/>
        <v>2490</v>
      </c>
      <c r="L70" s="33"/>
    </row>
    <row r="71" spans="1:12">
      <c r="A71" s="71"/>
      <c r="B71" s="27" t="s">
        <v>11</v>
      </c>
      <c r="C71" s="27" t="s">
        <v>7</v>
      </c>
      <c r="D71" s="33">
        <v>30</v>
      </c>
      <c r="E71" s="27" t="s">
        <v>33</v>
      </c>
      <c r="F71" s="64"/>
      <c r="G71" s="13" t="s">
        <v>42</v>
      </c>
      <c r="H71" s="13" t="s">
        <v>36</v>
      </c>
      <c r="I71" s="43">
        <v>30</v>
      </c>
      <c r="J71" s="25">
        <v>83</v>
      </c>
      <c r="K71" s="33">
        <f t="shared" si="4"/>
        <v>2490</v>
      </c>
      <c r="L71" s="33"/>
    </row>
    <row r="72" spans="1:12" ht="25.5">
      <c r="A72" s="71"/>
      <c r="B72" s="27" t="s">
        <v>11</v>
      </c>
      <c r="C72" s="27" t="s">
        <v>7</v>
      </c>
      <c r="D72" s="33">
        <v>30</v>
      </c>
      <c r="E72" s="27" t="s">
        <v>33</v>
      </c>
      <c r="F72" s="64"/>
      <c r="G72" s="12" t="s">
        <v>43</v>
      </c>
      <c r="H72" s="12" t="s">
        <v>44</v>
      </c>
      <c r="I72" s="43">
        <v>0</v>
      </c>
      <c r="J72" s="25">
        <v>1352</v>
      </c>
      <c r="K72" s="33">
        <f t="shared" si="4"/>
        <v>0</v>
      </c>
      <c r="L72" s="33"/>
    </row>
    <row r="73" spans="1:12">
      <c r="A73" s="71"/>
      <c r="B73" s="27" t="s">
        <v>11</v>
      </c>
      <c r="C73" s="27" t="s">
        <v>7</v>
      </c>
      <c r="D73" s="33">
        <v>30</v>
      </c>
      <c r="E73" s="27" t="s">
        <v>33</v>
      </c>
      <c r="F73" s="64"/>
      <c r="G73" s="12" t="s">
        <v>45</v>
      </c>
      <c r="H73" s="13" t="s">
        <v>39</v>
      </c>
      <c r="I73" s="43">
        <v>10</v>
      </c>
      <c r="J73" s="25">
        <v>338</v>
      </c>
      <c r="K73" s="33">
        <f t="shared" si="4"/>
        <v>3380</v>
      </c>
      <c r="L73" s="33"/>
    </row>
    <row r="74" spans="1:12">
      <c r="A74" s="71"/>
      <c r="B74" s="27" t="s">
        <v>11</v>
      </c>
      <c r="C74" s="27" t="s">
        <v>7</v>
      </c>
      <c r="D74" s="33">
        <v>30</v>
      </c>
      <c r="E74" s="27" t="s">
        <v>33</v>
      </c>
      <c r="F74" s="63" t="s">
        <v>46</v>
      </c>
      <c r="G74" s="12" t="s">
        <v>47</v>
      </c>
      <c r="H74" s="12" t="s">
        <v>44</v>
      </c>
      <c r="I74" s="43">
        <v>0</v>
      </c>
      <c r="J74" s="25">
        <v>3000</v>
      </c>
      <c r="K74" s="33">
        <f t="shared" si="4"/>
        <v>0</v>
      </c>
      <c r="L74" s="33"/>
    </row>
    <row r="75" spans="1:12">
      <c r="A75" s="71"/>
      <c r="B75" s="27" t="s">
        <v>11</v>
      </c>
      <c r="C75" s="27" t="s">
        <v>7</v>
      </c>
      <c r="D75" s="33">
        <v>30</v>
      </c>
      <c r="E75" s="27" t="s">
        <v>33</v>
      </c>
      <c r="F75" s="64"/>
      <c r="G75" s="12" t="s">
        <v>48</v>
      </c>
      <c r="H75" s="12" t="s">
        <v>44</v>
      </c>
      <c r="I75" s="43">
        <v>0</v>
      </c>
      <c r="J75" s="25">
        <v>500</v>
      </c>
      <c r="K75" s="33">
        <f t="shared" si="4"/>
        <v>0</v>
      </c>
      <c r="L75" s="33"/>
    </row>
    <row r="76" spans="1:12">
      <c r="A76" s="71"/>
      <c r="B76" s="27" t="s">
        <v>11</v>
      </c>
      <c r="C76" s="27" t="s">
        <v>7</v>
      </c>
      <c r="D76" s="33">
        <v>30</v>
      </c>
      <c r="E76" s="27" t="s">
        <v>33</v>
      </c>
      <c r="F76" s="63" t="s">
        <v>49</v>
      </c>
      <c r="G76" s="12" t="s">
        <v>50</v>
      </c>
      <c r="H76" s="12" t="s">
        <v>44</v>
      </c>
      <c r="I76" s="43">
        <v>0</v>
      </c>
      <c r="J76" s="25">
        <v>5411</v>
      </c>
      <c r="K76" s="33">
        <f t="shared" si="4"/>
        <v>0</v>
      </c>
      <c r="L76" s="33"/>
    </row>
    <row r="77" spans="1:12">
      <c r="A77" s="71"/>
      <c r="B77" s="27" t="s">
        <v>11</v>
      </c>
      <c r="C77" s="27" t="s">
        <v>7</v>
      </c>
      <c r="D77" s="33">
        <v>30</v>
      </c>
      <c r="E77" s="27" t="s">
        <v>33</v>
      </c>
      <c r="F77" s="63"/>
      <c r="G77" s="12" t="s">
        <v>51</v>
      </c>
      <c r="H77" s="13" t="s">
        <v>52</v>
      </c>
      <c r="I77" s="43">
        <v>90</v>
      </c>
      <c r="J77" s="25">
        <v>125</v>
      </c>
      <c r="K77" s="33">
        <f t="shared" si="4"/>
        <v>11250</v>
      </c>
      <c r="L77" s="33"/>
    </row>
    <row r="78" spans="1:12">
      <c r="A78" s="71"/>
      <c r="B78" s="27" t="s">
        <v>11</v>
      </c>
      <c r="C78" s="27" t="s">
        <v>7</v>
      </c>
      <c r="D78" s="33">
        <v>30</v>
      </c>
      <c r="E78" s="27" t="s">
        <v>33</v>
      </c>
      <c r="F78" s="63"/>
      <c r="G78" s="12" t="s">
        <v>53</v>
      </c>
      <c r="H78" s="13" t="s">
        <v>52</v>
      </c>
      <c r="I78" s="43">
        <v>90</v>
      </c>
      <c r="J78" s="25">
        <v>349</v>
      </c>
      <c r="K78" s="33">
        <f t="shared" si="4"/>
        <v>31410</v>
      </c>
      <c r="L78" s="33"/>
    </row>
    <row r="79" spans="1:12">
      <c r="A79" s="71"/>
      <c r="B79" s="27" t="s">
        <v>11</v>
      </c>
      <c r="C79" s="27" t="s">
        <v>7</v>
      </c>
      <c r="D79" s="33">
        <v>30</v>
      </c>
      <c r="E79" s="27" t="s">
        <v>33</v>
      </c>
      <c r="F79" s="63"/>
      <c r="G79" s="12" t="s">
        <v>54</v>
      </c>
      <c r="H79" s="13" t="s">
        <v>39</v>
      </c>
      <c r="I79" s="43">
        <v>10</v>
      </c>
      <c r="J79" s="25">
        <v>60</v>
      </c>
      <c r="K79" s="33">
        <f t="shared" si="4"/>
        <v>600</v>
      </c>
      <c r="L79" s="33"/>
    </row>
    <row r="80" spans="1:12">
      <c r="A80" s="71"/>
      <c r="B80" s="27" t="s">
        <v>11</v>
      </c>
      <c r="C80" s="27" t="s">
        <v>7</v>
      </c>
      <c r="D80" s="33">
        <v>30</v>
      </c>
      <c r="E80" s="27" t="s">
        <v>33</v>
      </c>
      <c r="F80" s="64"/>
      <c r="G80" s="12" t="s">
        <v>55</v>
      </c>
      <c r="H80" s="13" t="s">
        <v>39</v>
      </c>
      <c r="I80" s="43">
        <v>10</v>
      </c>
      <c r="J80" s="25">
        <v>221</v>
      </c>
      <c r="K80" s="33">
        <f t="shared" si="4"/>
        <v>2210</v>
      </c>
      <c r="L80" s="33"/>
    </row>
    <row r="81" spans="1:12">
      <c r="A81" s="72"/>
      <c r="B81" s="27" t="s">
        <v>11</v>
      </c>
      <c r="C81" s="40" t="s">
        <v>7</v>
      </c>
      <c r="D81" s="41">
        <v>30</v>
      </c>
      <c r="E81" s="40" t="s">
        <v>33</v>
      </c>
      <c r="F81" s="65" t="s">
        <v>49</v>
      </c>
      <c r="G81" s="42" t="s">
        <v>56</v>
      </c>
      <c r="H81" s="12" t="s">
        <v>44</v>
      </c>
      <c r="I81" s="43">
        <v>0</v>
      </c>
      <c r="J81" s="25">
        <v>15000</v>
      </c>
      <c r="K81" s="41">
        <f t="shared" si="4"/>
        <v>0</v>
      </c>
      <c r="L81" s="27"/>
    </row>
    <row r="82" spans="1:12">
      <c r="A82" s="72"/>
      <c r="B82" s="27" t="s">
        <v>11</v>
      </c>
      <c r="C82" s="40" t="s">
        <v>7</v>
      </c>
      <c r="D82" s="41">
        <v>30</v>
      </c>
      <c r="E82" s="40" t="s">
        <v>33</v>
      </c>
      <c r="F82" s="66"/>
      <c r="G82" s="42" t="s">
        <v>57</v>
      </c>
      <c r="H82" s="12" t="s">
        <v>44</v>
      </c>
      <c r="I82" s="43">
        <v>0</v>
      </c>
      <c r="J82" s="25">
        <v>1257</v>
      </c>
      <c r="K82" s="41">
        <f t="shared" si="4"/>
        <v>0</v>
      </c>
      <c r="L82" s="33"/>
    </row>
    <row r="83" spans="1:12">
      <c r="A83" s="72"/>
      <c r="B83" s="27" t="s">
        <v>11</v>
      </c>
      <c r="C83" s="40" t="s">
        <v>7</v>
      </c>
      <c r="D83" s="41">
        <v>30</v>
      </c>
      <c r="E83" s="40" t="s">
        <v>33</v>
      </c>
      <c r="F83" s="66"/>
      <c r="G83" s="12" t="s">
        <v>58</v>
      </c>
      <c r="H83" s="12" t="s">
        <v>44</v>
      </c>
      <c r="I83" s="43">
        <v>10</v>
      </c>
      <c r="J83" s="25">
        <v>2000</v>
      </c>
      <c r="K83" s="41">
        <f t="shared" si="4"/>
        <v>20000</v>
      </c>
      <c r="L83" s="33"/>
    </row>
    <row r="84" spans="1:12">
      <c r="A84" s="72"/>
      <c r="B84" s="27" t="s">
        <v>11</v>
      </c>
      <c r="C84" s="40" t="s">
        <v>7</v>
      </c>
      <c r="D84" s="41">
        <v>30</v>
      </c>
      <c r="E84" s="40" t="s">
        <v>33</v>
      </c>
      <c r="F84" s="66"/>
      <c r="G84" s="12" t="s">
        <v>59</v>
      </c>
      <c r="H84" s="12" t="s">
        <v>44</v>
      </c>
      <c r="I84" s="43">
        <v>10</v>
      </c>
      <c r="J84" s="25">
        <v>800</v>
      </c>
      <c r="K84" s="41">
        <f t="shared" si="4"/>
        <v>8000</v>
      </c>
      <c r="L84" s="33"/>
    </row>
    <row r="85" spans="1:12">
      <c r="A85" s="72"/>
      <c r="B85" s="27" t="s">
        <v>11</v>
      </c>
      <c r="C85" s="40" t="s">
        <v>7</v>
      </c>
      <c r="D85" s="41">
        <v>30</v>
      </c>
      <c r="E85" s="40" t="s">
        <v>33</v>
      </c>
      <c r="F85" s="67"/>
      <c r="G85" s="12" t="s">
        <v>60</v>
      </c>
      <c r="H85" s="12" t="s">
        <v>44</v>
      </c>
      <c r="I85" s="43">
        <v>10</v>
      </c>
      <c r="J85" s="25">
        <v>320</v>
      </c>
      <c r="K85" s="41">
        <f t="shared" si="4"/>
        <v>3200</v>
      </c>
      <c r="L85" s="33"/>
    </row>
    <row r="86" spans="1:12">
      <c r="A86" s="72"/>
      <c r="B86" s="27" t="s">
        <v>11</v>
      </c>
      <c r="C86" s="40" t="s">
        <v>7</v>
      </c>
      <c r="D86" s="41">
        <v>30</v>
      </c>
      <c r="E86" s="40" t="s">
        <v>33</v>
      </c>
      <c r="F86" s="68" t="s">
        <v>61</v>
      </c>
      <c r="G86" s="21" t="s">
        <v>62</v>
      </c>
      <c r="H86" s="21" t="s">
        <v>44</v>
      </c>
      <c r="I86" s="41">
        <v>2</v>
      </c>
      <c r="J86" s="25">
        <v>1856</v>
      </c>
      <c r="K86" s="41">
        <f t="shared" si="4"/>
        <v>3712</v>
      </c>
      <c r="L86" s="27" t="s">
        <v>63</v>
      </c>
    </row>
    <row r="87" spans="1:12">
      <c r="A87" s="72"/>
      <c r="B87" s="27" t="s">
        <v>11</v>
      </c>
      <c r="C87" s="40" t="s">
        <v>7</v>
      </c>
      <c r="D87" s="41">
        <v>30</v>
      </c>
      <c r="E87" s="40" t="s">
        <v>33</v>
      </c>
      <c r="F87" s="69"/>
      <c r="G87" s="44" t="s">
        <v>64</v>
      </c>
      <c r="H87" s="21" t="s">
        <v>44</v>
      </c>
      <c r="I87" s="41">
        <v>2</v>
      </c>
      <c r="J87" s="25">
        <v>7393</v>
      </c>
      <c r="K87" s="41">
        <f t="shared" si="4"/>
        <v>14786</v>
      </c>
      <c r="L87" s="33"/>
    </row>
    <row r="88" spans="1:12">
      <c r="A88" s="72"/>
      <c r="B88" s="27" t="s">
        <v>11</v>
      </c>
      <c r="C88" s="40" t="s">
        <v>7</v>
      </c>
      <c r="D88" s="41">
        <v>30</v>
      </c>
      <c r="E88" s="40" t="s">
        <v>33</v>
      </c>
      <c r="F88" s="69"/>
      <c r="G88" s="44" t="s">
        <v>65</v>
      </c>
      <c r="H88" s="21" t="s">
        <v>44</v>
      </c>
      <c r="I88" s="41">
        <v>2</v>
      </c>
      <c r="J88" s="25">
        <v>2571</v>
      </c>
      <c r="K88" s="41">
        <f t="shared" si="4"/>
        <v>5142</v>
      </c>
      <c r="L88" s="33"/>
    </row>
    <row r="89" spans="1:12">
      <c r="A89" s="72"/>
      <c r="B89" s="27" t="s">
        <v>11</v>
      </c>
      <c r="C89" s="40" t="s">
        <v>7</v>
      </c>
      <c r="D89" s="41">
        <v>30</v>
      </c>
      <c r="E89" s="40" t="s">
        <v>33</v>
      </c>
      <c r="F89" s="69"/>
      <c r="G89" s="44" t="s">
        <v>66</v>
      </c>
      <c r="H89" s="21" t="s">
        <v>44</v>
      </c>
      <c r="I89" s="41">
        <v>2</v>
      </c>
      <c r="J89" s="25">
        <v>3477</v>
      </c>
      <c r="K89" s="41">
        <f t="shared" si="4"/>
        <v>6954</v>
      </c>
      <c r="L89" s="33"/>
    </row>
    <row r="90" spans="1:12">
      <c r="A90" s="72"/>
      <c r="B90" s="27" t="s">
        <v>11</v>
      </c>
      <c r="C90" s="40" t="s">
        <v>7</v>
      </c>
      <c r="D90" s="41">
        <v>30</v>
      </c>
      <c r="E90" s="40" t="s">
        <v>33</v>
      </c>
      <c r="F90" s="69"/>
      <c r="G90" s="44" t="s">
        <v>67</v>
      </c>
      <c r="H90" s="21" t="s">
        <v>44</v>
      </c>
      <c r="I90" s="41">
        <v>2</v>
      </c>
      <c r="J90" s="25">
        <v>4033</v>
      </c>
      <c r="K90" s="41">
        <f t="shared" si="4"/>
        <v>8066</v>
      </c>
      <c r="L90" s="33"/>
    </row>
    <row r="91" spans="1:12">
      <c r="A91" s="72"/>
      <c r="B91" s="27" t="s">
        <v>11</v>
      </c>
      <c r="C91" s="40" t="s">
        <v>7</v>
      </c>
      <c r="D91" s="41">
        <v>30</v>
      </c>
      <c r="E91" s="40" t="s">
        <v>33</v>
      </c>
      <c r="F91" s="69"/>
      <c r="G91" s="44" t="s">
        <v>68</v>
      </c>
      <c r="H91" s="21" t="s">
        <v>44</v>
      </c>
      <c r="I91" s="41">
        <v>2</v>
      </c>
      <c r="J91" s="25">
        <v>366</v>
      </c>
      <c r="K91" s="41">
        <f t="shared" si="4"/>
        <v>732</v>
      </c>
      <c r="L91" s="33"/>
    </row>
    <row r="92" spans="1:12">
      <c r="A92" s="72"/>
      <c r="B92" s="27" t="s">
        <v>11</v>
      </c>
      <c r="C92" s="27" t="s">
        <v>7</v>
      </c>
      <c r="D92" s="33">
        <v>30</v>
      </c>
      <c r="E92" s="27" t="s">
        <v>33</v>
      </c>
      <c r="F92" s="63" t="s">
        <v>69</v>
      </c>
      <c r="G92" s="12" t="s">
        <v>70</v>
      </c>
      <c r="H92" s="13" t="s">
        <v>39</v>
      </c>
      <c r="I92" s="43">
        <v>10</v>
      </c>
      <c r="J92" s="25">
        <v>300</v>
      </c>
      <c r="K92" s="33">
        <f t="shared" si="4"/>
        <v>3000</v>
      </c>
      <c r="L92" s="33"/>
    </row>
    <row r="93" spans="1:12">
      <c r="A93" s="72"/>
      <c r="B93" s="27" t="s">
        <v>11</v>
      </c>
      <c r="C93" s="27" t="s">
        <v>7</v>
      </c>
      <c r="D93" s="33">
        <v>30</v>
      </c>
      <c r="E93" s="27" t="s">
        <v>33</v>
      </c>
      <c r="F93" s="64"/>
      <c r="G93" s="12" t="s">
        <v>71</v>
      </c>
      <c r="H93" s="13" t="s">
        <v>39</v>
      </c>
      <c r="I93" s="43">
        <v>10</v>
      </c>
      <c r="J93" s="25">
        <v>629</v>
      </c>
      <c r="K93" s="33">
        <f t="shared" si="4"/>
        <v>6290</v>
      </c>
      <c r="L93" s="33"/>
    </row>
    <row r="94" spans="1:12" customFormat="1">
      <c r="A94" s="19"/>
      <c r="B94" s="20"/>
      <c r="C94" s="20"/>
      <c r="D94" s="20"/>
      <c r="E94" s="20"/>
      <c r="F94" s="21" t="s">
        <v>72</v>
      </c>
      <c r="G94" s="22"/>
      <c r="H94" s="20" t="s">
        <v>73</v>
      </c>
      <c r="I94" s="20">
        <v>2</v>
      </c>
      <c r="J94" s="25">
        <v>800</v>
      </c>
      <c r="K94" s="33">
        <f t="shared" si="4"/>
        <v>1600</v>
      </c>
      <c r="L94" s="20"/>
    </row>
    <row r="95" spans="1:12" customFormat="1">
      <c r="A95" s="19"/>
      <c r="B95" s="20"/>
      <c r="C95" s="20"/>
      <c r="D95" s="20"/>
      <c r="E95" s="20"/>
      <c r="F95" s="21" t="s">
        <v>74</v>
      </c>
      <c r="G95" s="22"/>
      <c r="H95" s="20" t="s">
        <v>74</v>
      </c>
      <c r="I95" s="20">
        <v>372</v>
      </c>
      <c r="J95" s="25">
        <v>70</v>
      </c>
      <c r="K95" s="33">
        <f t="shared" si="4"/>
        <v>26040</v>
      </c>
      <c r="L95" s="20"/>
    </row>
    <row r="96" spans="1:12">
      <c r="A96" s="45" t="s">
        <v>75</v>
      </c>
      <c r="B96" s="46"/>
      <c r="C96" s="46"/>
      <c r="D96" s="46"/>
      <c r="E96" s="46"/>
      <c r="F96" s="46"/>
      <c r="G96" s="46"/>
      <c r="H96" s="46"/>
      <c r="I96" s="46"/>
      <c r="J96" s="48"/>
      <c r="K96" s="49">
        <f>SUM(K67:K95)</f>
        <v>175492</v>
      </c>
      <c r="L96" s="46"/>
    </row>
    <row r="97" spans="1:12">
      <c r="J97" s="50"/>
    </row>
    <row r="98" spans="1:12">
      <c r="A98" s="39" t="s">
        <v>18</v>
      </c>
      <c r="B98" s="20" t="s">
        <v>19</v>
      </c>
      <c r="C98" s="20" t="s">
        <v>20</v>
      </c>
      <c r="D98" s="20" t="s">
        <v>21</v>
      </c>
      <c r="E98" s="20" t="s">
        <v>22</v>
      </c>
      <c r="F98" s="75" t="s">
        <v>23</v>
      </c>
      <c r="G98" s="76"/>
      <c r="H98" s="20" t="s">
        <v>24</v>
      </c>
      <c r="I98" s="20" t="s">
        <v>25</v>
      </c>
      <c r="J98" s="24" t="s">
        <v>26</v>
      </c>
      <c r="K98" s="20" t="s">
        <v>27</v>
      </c>
      <c r="L98" s="20" t="s">
        <v>28</v>
      </c>
    </row>
    <row r="99" spans="1:12">
      <c r="A99" s="70" t="s">
        <v>76</v>
      </c>
      <c r="B99" s="27" t="s">
        <v>12</v>
      </c>
      <c r="C99" s="27" t="s">
        <v>13</v>
      </c>
      <c r="D99" s="33">
        <v>30</v>
      </c>
      <c r="E99" s="33"/>
      <c r="F99" s="21" t="s">
        <v>30</v>
      </c>
      <c r="G99" s="21" t="s">
        <v>31</v>
      </c>
      <c r="H99" s="21" t="s">
        <v>32</v>
      </c>
      <c r="I99" s="33">
        <v>30</v>
      </c>
      <c r="J99" s="25">
        <v>348</v>
      </c>
      <c r="K99" s="33">
        <f t="shared" ref="K99:K127" si="5">I99*J99</f>
        <v>10440</v>
      </c>
      <c r="L99" s="33"/>
    </row>
    <row r="100" spans="1:12">
      <c r="A100" s="71"/>
      <c r="B100" s="27" t="s">
        <v>12</v>
      </c>
      <c r="C100" s="27" t="s">
        <v>13</v>
      </c>
      <c r="D100" s="33">
        <v>30</v>
      </c>
      <c r="E100" s="27" t="s">
        <v>33</v>
      </c>
      <c r="F100" s="63" t="s">
        <v>34</v>
      </c>
      <c r="G100" s="12" t="s">
        <v>35</v>
      </c>
      <c r="H100" s="13" t="s">
        <v>36</v>
      </c>
      <c r="I100" s="43">
        <v>30</v>
      </c>
      <c r="J100" s="25">
        <v>90</v>
      </c>
      <c r="K100" s="33">
        <f t="shared" si="5"/>
        <v>2700</v>
      </c>
      <c r="L100" s="27" t="s">
        <v>37</v>
      </c>
    </row>
    <row r="101" spans="1:12">
      <c r="A101" s="71"/>
      <c r="B101" s="27" t="s">
        <v>12</v>
      </c>
      <c r="C101" s="27" t="s">
        <v>13</v>
      </c>
      <c r="D101" s="33">
        <v>30</v>
      </c>
      <c r="E101" s="27" t="s">
        <v>33</v>
      </c>
      <c r="F101" s="64"/>
      <c r="G101" s="12" t="s">
        <v>38</v>
      </c>
      <c r="H101" s="13" t="s">
        <v>39</v>
      </c>
      <c r="I101" s="43">
        <v>10</v>
      </c>
      <c r="J101" s="25">
        <v>100</v>
      </c>
      <c r="K101" s="33">
        <f t="shared" si="5"/>
        <v>1000</v>
      </c>
      <c r="L101" s="33" t="s">
        <v>40</v>
      </c>
    </row>
    <row r="102" spans="1:12">
      <c r="A102" s="71"/>
      <c r="B102" s="27" t="s">
        <v>12</v>
      </c>
      <c r="C102" s="27" t="s">
        <v>13</v>
      </c>
      <c r="D102" s="33">
        <v>30</v>
      </c>
      <c r="E102" s="27" t="s">
        <v>33</v>
      </c>
      <c r="F102" s="64"/>
      <c r="G102" s="13" t="s">
        <v>41</v>
      </c>
      <c r="H102" s="13" t="s">
        <v>36</v>
      </c>
      <c r="I102" s="43">
        <v>30</v>
      </c>
      <c r="J102" s="25">
        <v>83</v>
      </c>
      <c r="K102" s="33">
        <f t="shared" si="5"/>
        <v>2490</v>
      </c>
      <c r="L102" s="33"/>
    </row>
    <row r="103" spans="1:12">
      <c r="A103" s="71"/>
      <c r="B103" s="27" t="s">
        <v>12</v>
      </c>
      <c r="C103" s="27" t="s">
        <v>13</v>
      </c>
      <c r="D103" s="33">
        <v>30</v>
      </c>
      <c r="E103" s="27" t="s">
        <v>33</v>
      </c>
      <c r="F103" s="64"/>
      <c r="G103" s="13" t="s">
        <v>42</v>
      </c>
      <c r="H103" s="13" t="s">
        <v>36</v>
      </c>
      <c r="I103" s="43">
        <v>30</v>
      </c>
      <c r="J103" s="25">
        <v>83</v>
      </c>
      <c r="K103" s="33">
        <f t="shared" si="5"/>
        <v>2490</v>
      </c>
      <c r="L103" s="33"/>
    </row>
    <row r="104" spans="1:12" ht="25.5">
      <c r="A104" s="71"/>
      <c r="B104" s="27" t="s">
        <v>12</v>
      </c>
      <c r="C104" s="27" t="s">
        <v>13</v>
      </c>
      <c r="D104" s="33">
        <v>30</v>
      </c>
      <c r="E104" s="27" t="s">
        <v>33</v>
      </c>
      <c r="F104" s="64"/>
      <c r="G104" s="12" t="s">
        <v>43</v>
      </c>
      <c r="H104" s="12" t="s">
        <v>44</v>
      </c>
      <c r="I104" s="43">
        <v>2</v>
      </c>
      <c r="J104" s="25">
        <v>1352</v>
      </c>
      <c r="K104" s="33">
        <f t="shared" si="5"/>
        <v>2704</v>
      </c>
      <c r="L104" s="33"/>
    </row>
    <row r="105" spans="1:12">
      <c r="A105" s="71"/>
      <c r="B105" s="27" t="s">
        <v>12</v>
      </c>
      <c r="C105" s="27" t="s">
        <v>13</v>
      </c>
      <c r="D105" s="33">
        <v>30</v>
      </c>
      <c r="E105" s="27" t="s">
        <v>33</v>
      </c>
      <c r="F105" s="64"/>
      <c r="G105" s="12" t="s">
        <v>45</v>
      </c>
      <c r="H105" s="13" t="s">
        <v>39</v>
      </c>
      <c r="I105" s="43">
        <v>10</v>
      </c>
      <c r="J105" s="25">
        <v>338</v>
      </c>
      <c r="K105" s="33">
        <f t="shared" si="5"/>
        <v>3380</v>
      </c>
      <c r="L105" s="33"/>
    </row>
    <row r="106" spans="1:12">
      <c r="A106" s="71"/>
      <c r="B106" s="27" t="s">
        <v>12</v>
      </c>
      <c r="C106" s="27" t="s">
        <v>13</v>
      </c>
      <c r="D106" s="33">
        <v>30</v>
      </c>
      <c r="E106" s="27" t="s">
        <v>33</v>
      </c>
      <c r="F106" s="63" t="s">
        <v>46</v>
      </c>
      <c r="G106" s="12" t="s">
        <v>47</v>
      </c>
      <c r="H106" s="12" t="s">
        <v>44</v>
      </c>
      <c r="I106" s="43">
        <v>2</v>
      </c>
      <c r="J106" s="25">
        <v>3000</v>
      </c>
      <c r="K106" s="33">
        <f t="shared" si="5"/>
        <v>6000</v>
      </c>
      <c r="L106" s="33"/>
    </row>
    <row r="107" spans="1:12">
      <c r="A107" s="71"/>
      <c r="B107" s="27" t="s">
        <v>12</v>
      </c>
      <c r="C107" s="27" t="s">
        <v>13</v>
      </c>
      <c r="D107" s="33">
        <v>30</v>
      </c>
      <c r="E107" s="27" t="s">
        <v>33</v>
      </c>
      <c r="F107" s="64"/>
      <c r="G107" s="12" t="s">
        <v>48</v>
      </c>
      <c r="H107" s="12" t="s">
        <v>44</v>
      </c>
      <c r="I107" s="43">
        <v>2</v>
      </c>
      <c r="J107" s="25">
        <v>500</v>
      </c>
      <c r="K107" s="33">
        <f t="shared" si="5"/>
        <v>1000</v>
      </c>
      <c r="L107" s="33"/>
    </row>
    <row r="108" spans="1:12">
      <c r="A108" s="71"/>
      <c r="B108" s="27" t="s">
        <v>12</v>
      </c>
      <c r="C108" s="27" t="s">
        <v>13</v>
      </c>
      <c r="D108" s="33">
        <v>30</v>
      </c>
      <c r="E108" s="27" t="s">
        <v>33</v>
      </c>
      <c r="F108" s="63" t="s">
        <v>49</v>
      </c>
      <c r="G108" s="12" t="s">
        <v>50</v>
      </c>
      <c r="H108" s="12" t="s">
        <v>44</v>
      </c>
      <c r="I108" s="43">
        <v>2</v>
      </c>
      <c r="J108" s="25">
        <v>5411</v>
      </c>
      <c r="K108" s="33">
        <f t="shared" si="5"/>
        <v>10822</v>
      </c>
      <c r="L108" s="33"/>
    </row>
    <row r="109" spans="1:12">
      <c r="A109" s="71"/>
      <c r="B109" s="27" t="s">
        <v>12</v>
      </c>
      <c r="C109" s="27" t="s">
        <v>13</v>
      </c>
      <c r="D109" s="33">
        <v>30</v>
      </c>
      <c r="E109" s="27" t="s">
        <v>33</v>
      </c>
      <c r="F109" s="63"/>
      <c r="G109" s="12" t="s">
        <v>51</v>
      </c>
      <c r="H109" s="13" t="s">
        <v>52</v>
      </c>
      <c r="I109" s="43">
        <v>90</v>
      </c>
      <c r="J109" s="25">
        <v>125</v>
      </c>
      <c r="K109" s="33">
        <f t="shared" si="5"/>
        <v>11250</v>
      </c>
      <c r="L109" s="33"/>
    </row>
    <row r="110" spans="1:12">
      <c r="A110" s="71"/>
      <c r="B110" s="27" t="s">
        <v>12</v>
      </c>
      <c r="C110" s="27" t="s">
        <v>13</v>
      </c>
      <c r="D110" s="33">
        <v>30</v>
      </c>
      <c r="E110" s="27" t="s">
        <v>33</v>
      </c>
      <c r="F110" s="63"/>
      <c r="G110" s="12" t="s">
        <v>53</v>
      </c>
      <c r="H110" s="13" t="s">
        <v>52</v>
      </c>
      <c r="I110" s="43">
        <v>90</v>
      </c>
      <c r="J110" s="25">
        <v>349</v>
      </c>
      <c r="K110" s="33">
        <f t="shared" si="5"/>
        <v>31410</v>
      </c>
      <c r="L110" s="33"/>
    </row>
    <row r="111" spans="1:12">
      <c r="A111" s="71"/>
      <c r="B111" s="27" t="s">
        <v>12</v>
      </c>
      <c r="C111" s="27" t="s">
        <v>13</v>
      </c>
      <c r="D111" s="33">
        <v>30</v>
      </c>
      <c r="E111" s="27" t="s">
        <v>33</v>
      </c>
      <c r="F111" s="63"/>
      <c r="G111" s="12" t="s">
        <v>54</v>
      </c>
      <c r="H111" s="13" t="s">
        <v>39</v>
      </c>
      <c r="I111" s="43">
        <v>10</v>
      </c>
      <c r="J111" s="25">
        <v>60</v>
      </c>
      <c r="K111" s="33">
        <f t="shared" si="5"/>
        <v>600</v>
      </c>
      <c r="L111" s="33"/>
    </row>
    <row r="112" spans="1:12">
      <c r="A112" s="71"/>
      <c r="B112" s="27" t="s">
        <v>12</v>
      </c>
      <c r="C112" s="27" t="s">
        <v>13</v>
      </c>
      <c r="D112" s="33">
        <v>30</v>
      </c>
      <c r="E112" s="27" t="s">
        <v>33</v>
      </c>
      <c r="F112" s="64"/>
      <c r="G112" s="12" t="s">
        <v>55</v>
      </c>
      <c r="H112" s="13" t="s">
        <v>39</v>
      </c>
      <c r="I112" s="43">
        <v>10</v>
      </c>
      <c r="J112" s="25">
        <v>221</v>
      </c>
      <c r="K112" s="33">
        <f t="shared" si="5"/>
        <v>2210</v>
      </c>
      <c r="L112" s="33"/>
    </row>
    <row r="113" spans="1:12">
      <c r="A113" s="72"/>
      <c r="B113" s="27" t="s">
        <v>12</v>
      </c>
      <c r="C113" s="27" t="s">
        <v>13</v>
      </c>
      <c r="D113" s="41">
        <v>30</v>
      </c>
      <c r="E113" s="40" t="s">
        <v>33</v>
      </c>
      <c r="F113" s="65" t="s">
        <v>49</v>
      </c>
      <c r="G113" s="42" t="s">
        <v>56</v>
      </c>
      <c r="H113" s="12" t="s">
        <v>44</v>
      </c>
      <c r="I113" s="43">
        <v>2</v>
      </c>
      <c r="J113" s="25">
        <v>15000</v>
      </c>
      <c r="K113" s="41">
        <f t="shared" si="5"/>
        <v>30000</v>
      </c>
      <c r="L113" s="27"/>
    </row>
    <row r="114" spans="1:12">
      <c r="A114" s="72"/>
      <c r="B114" s="27" t="s">
        <v>12</v>
      </c>
      <c r="C114" s="27" t="s">
        <v>13</v>
      </c>
      <c r="D114" s="41">
        <v>30</v>
      </c>
      <c r="E114" s="40" t="s">
        <v>33</v>
      </c>
      <c r="F114" s="66"/>
      <c r="G114" s="42" t="s">
        <v>57</v>
      </c>
      <c r="H114" s="12" t="s">
        <v>44</v>
      </c>
      <c r="I114" s="43">
        <v>2</v>
      </c>
      <c r="J114" s="25">
        <v>1257</v>
      </c>
      <c r="K114" s="41">
        <f t="shared" si="5"/>
        <v>2514</v>
      </c>
      <c r="L114" s="33"/>
    </row>
    <row r="115" spans="1:12">
      <c r="A115" s="72"/>
      <c r="B115" s="27" t="s">
        <v>12</v>
      </c>
      <c r="C115" s="27" t="s">
        <v>13</v>
      </c>
      <c r="D115" s="41">
        <v>30</v>
      </c>
      <c r="E115" s="40" t="s">
        <v>33</v>
      </c>
      <c r="F115" s="66"/>
      <c r="G115" s="12" t="s">
        <v>58</v>
      </c>
      <c r="H115" s="12" t="s">
        <v>44</v>
      </c>
      <c r="I115" s="43">
        <v>20</v>
      </c>
      <c r="J115" s="25">
        <v>2000</v>
      </c>
      <c r="K115" s="41">
        <f t="shared" si="5"/>
        <v>40000</v>
      </c>
      <c r="L115" s="33"/>
    </row>
    <row r="116" spans="1:12">
      <c r="A116" s="72"/>
      <c r="B116" s="27" t="s">
        <v>12</v>
      </c>
      <c r="C116" s="27" t="s">
        <v>13</v>
      </c>
      <c r="D116" s="41">
        <v>30</v>
      </c>
      <c r="E116" s="40" t="s">
        <v>33</v>
      </c>
      <c r="F116" s="66"/>
      <c r="G116" s="12" t="s">
        <v>59</v>
      </c>
      <c r="H116" s="12" t="s">
        <v>44</v>
      </c>
      <c r="I116" s="43">
        <v>20</v>
      </c>
      <c r="J116" s="25">
        <v>800</v>
      </c>
      <c r="K116" s="41">
        <f t="shared" si="5"/>
        <v>16000</v>
      </c>
      <c r="L116" s="33"/>
    </row>
    <row r="117" spans="1:12">
      <c r="A117" s="72"/>
      <c r="B117" s="27" t="s">
        <v>12</v>
      </c>
      <c r="C117" s="27" t="s">
        <v>13</v>
      </c>
      <c r="D117" s="41">
        <v>30</v>
      </c>
      <c r="E117" s="40" t="s">
        <v>33</v>
      </c>
      <c r="F117" s="67"/>
      <c r="G117" s="12" t="s">
        <v>60</v>
      </c>
      <c r="H117" s="12" t="s">
        <v>44</v>
      </c>
      <c r="I117" s="43">
        <v>10</v>
      </c>
      <c r="J117" s="25">
        <v>320</v>
      </c>
      <c r="K117" s="41">
        <f t="shared" si="5"/>
        <v>3200</v>
      </c>
      <c r="L117" s="33"/>
    </row>
    <row r="118" spans="1:12">
      <c r="A118" s="72"/>
      <c r="B118" s="27" t="s">
        <v>12</v>
      </c>
      <c r="C118" s="27" t="s">
        <v>13</v>
      </c>
      <c r="D118" s="41">
        <v>30</v>
      </c>
      <c r="E118" s="40" t="s">
        <v>33</v>
      </c>
      <c r="F118" s="68" t="s">
        <v>61</v>
      </c>
      <c r="G118" s="21" t="s">
        <v>62</v>
      </c>
      <c r="H118" s="21" t="s">
        <v>44</v>
      </c>
      <c r="I118" s="41">
        <v>2</v>
      </c>
      <c r="J118" s="25">
        <v>1856</v>
      </c>
      <c r="K118" s="41">
        <f t="shared" si="5"/>
        <v>3712</v>
      </c>
      <c r="L118" s="27" t="s">
        <v>63</v>
      </c>
    </row>
    <row r="119" spans="1:12">
      <c r="A119" s="72"/>
      <c r="B119" s="27" t="s">
        <v>12</v>
      </c>
      <c r="C119" s="27" t="s">
        <v>13</v>
      </c>
      <c r="D119" s="41">
        <v>30</v>
      </c>
      <c r="E119" s="40" t="s">
        <v>33</v>
      </c>
      <c r="F119" s="69"/>
      <c r="G119" s="44" t="s">
        <v>64</v>
      </c>
      <c r="H119" s="21" t="s">
        <v>44</v>
      </c>
      <c r="I119" s="41">
        <v>2</v>
      </c>
      <c r="J119" s="25">
        <v>7393</v>
      </c>
      <c r="K119" s="41">
        <f t="shared" si="5"/>
        <v>14786</v>
      </c>
      <c r="L119" s="33"/>
    </row>
    <row r="120" spans="1:12">
      <c r="A120" s="72"/>
      <c r="B120" s="27" t="s">
        <v>12</v>
      </c>
      <c r="C120" s="27" t="s">
        <v>13</v>
      </c>
      <c r="D120" s="41">
        <v>30</v>
      </c>
      <c r="E120" s="40" t="s">
        <v>33</v>
      </c>
      <c r="F120" s="69"/>
      <c r="G120" s="44" t="s">
        <v>65</v>
      </c>
      <c r="H120" s="21" t="s">
        <v>44</v>
      </c>
      <c r="I120" s="41">
        <v>2</v>
      </c>
      <c r="J120" s="25">
        <v>2571</v>
      </c>
      <c r="K120" s="41">
        <f t="shared" si="5"/>
        <v>5142</v>
      </c>
      <c r="L120" s="33"/>
    </row>
    <row r="121" spans="1:12">
      <c r="A121" s="72"/>
      <c r="B121" s="27" t="s">
        <v>12</v>
      </c>
      <c r="C121" s="27" t="s">
        <v>13</v>
      </c>
      <c r="D121" s="41">
        <v>30</v>
      </c>
      <c r="E121" s="40" t="s">
        <v>33</v>
      </c>
      <c r="F121" s="69"/>
      <c r="G121" s="44" t="s">
        <v>66</v>
      </c>
      <c r="H121" s="21" t="s">
        <v>44</v>
      </c>
      <c r="I121" s="41">
        <v>2</v>
      </c>
      <c r="J121" s="25">
        <v>3477</v>
      </c>
      <c r="K121" s="41">
        <f t="shared" si="5"/>
        <v>6954</v>
      </c>
      <c r="L121" s="33"/>
    </row>
    <row r="122" spans="1:12">
      <c r="A122" s="72"/>
      <c r="B122" s="27" t="s">
        <v>12</v>
      </c>
      <c r="C122" s="27" t="s">
        <v>13</v>
      </c>
      <c r="D122" s="41">
        <v>30</v>
      </c>
      <c r="E122" s="40" t="s">
        <v>33</v>
      </c>
      <c r="F122" s="69"/>
      <c r="G122" s="44" t="s">
        <v>67</v>
      </c>
      <c r="H122" s="21" t="s">
        <v>44</v>
      </c>
      <c r="I122" s="41">
        <v>2</v>
      </c>
      <c r="J122" s="25">
        <v>4033</v>
      </c>
      <c r="K122" s="41">
        <f t="shared" si="5"/>
        <v>8066</v>
      </c>
      <c r="L122" s="33"/>
    </row>
    <row r="123" spans="1:12">
      <c r="A123" s="72"/>
      <c r="B123" s="27" t="s">
        <v>12</v>
      </c>
      <c r="C123" s="27" t="s">
        <v>13</v>
      </c>
      <c r="D123" s="41">
        <v>30</v>
      </c>
      <c r="E123" s="40" t="s">
        <v>33</v>
      </c>
      <c r="F123" s="69"/>
      <c r="G123" s="44" t="s">
        <v>68</v>
      </c>
      <c r="H123" s="21" t="s">
        <v>44</v>
      </c>
      <c r="I123" s="41">
        <v>2</v>
      </c>
      <c r="J123" s="25">
        <v>366</v>
      </c>
      <c r="K123" s="41">
        <f t="shared" si="5"/>
        <v>732</v>
      </c>
      <c r="L123" s="33"/>
    </row>
    <row r="124" spans="1:12">
      <c r="A124" s="47"/>
      <c r="B124" s="27" t="s">
        <v>12</v>
      </c>
      <c r="C124" s="27" t="s">
        <v>13</v>
      </c>
      <c r="D124" s="33">
        <v>30</v>
      </c>
      <c r="E124" s="27" t="s">
        <v>33</v>
      </c>
      <c r="F124" s="63" t="s">
        <v>69</v>
      </c>
      <c r="G124" s="12" t="s">
        <v>70</v>
      </c>
      <c r="H124" s="13" t="s">
        <v>39</v>
      </c>
      <c r="I124" s="43">
        <v>10</v>
      </c>
      <c r="J124" s="25">
        <v>300</v>
      </c>
      <c r="K124" s="33">
        <f t="shared" si="5"/>
        <v>3000</v>
      </c>
      <c r="L124" s="33"/>
    </row>
    <row r="125" spans="1:12">
      <c r="A125" s="47"/>
      <c r="B125" s="27" t="s">
        <v>12</v>
      </c>
      <c r="C125" s="27" t="s">
        <v>13</v>
      </c>
      <c r="D125" s="33">
        <v>30</v>
      </c>
      <c r="E125" s="27" t="s">
        <v>33</v>
      </c>
      <c r="F125" s="64"/>
      <c r="G125" s="12" t="s">
        <v>71</v>
      </c>
      <c r="H125" s="13" t="s">
        <v>39</v>
      </c>
      <c r="I125" s="43">
        <v>10</v>
      </c>
      <c r="J125" s="25">
        <v>629</v>
      </c>
      <c r="K125" s="33">
        <f t="shared" si="5"/>
        <v>6290</v>
      </c>
      <c r="L125" s="33"/>
    </row>
    <row r="126" spans="1:12" customFormat="1">
      <c r="A126" s="19"/>
      <c r="B126" s="20"/>
      <c r="C126" s="20"/>
      <c r="D126" s="20"/>
      <c r="E126" s="20"/>
      <c r="F126" s="21" t="s">
        <v>72</v>
      </c>
      <c r="G126" s="22"/>
      <c r="H126" s="20" t="s">
        <v>73</v>
      </c>
      <c r="I126" s="20">
        <v>2</v>
      </c>
      <c r="J126" s="25">
        <v>800</v>
      </c>
      <c r="K126" s="33">
        <f t="shared" si="5"/>
        <v>1600</v>
      </c>
      <c r="L126" s="20"/>
    </row>
    <row r="127" spans="1:12" customFormat="1">
      <c r="A127" s="19"/>
      <c r="B127" s="20"/>
      <c r="C127" s="20"/>
      <c r="D127" s="20"/>
      <c r="E127" s="20"/>
      <c r="F127" s="21" t="s">
        <v>74</v>
      </c>
      <c r="G127" s="22"/>
      <c r="H127" s="20" t="s">
        <v>74</v>
      </c>
      <c r="I127" s="20">
        <v>404</v>
      </c>
      <c r="J127" s="25">
        <v>70</v>
      </c>
      <c r="K127" s="33">
        <f t="shared" si="5"/>
        <v>28280</v>
      </c>
      <c r="L127" s="20"/>
    </row>
    <row r="128" spans="1:12">
      <c r="A128" s="45" t="s">
        <v>75</v>
      </c>
      <c r="B128" s="46"/>
      <c r="C128" s="46"/>
      <c r="D128" s="46"/>
      <c r="E128" s="46"/>
      <c r="F128" s="46"/>
      <c r="G128" s="46"/>
      <c r="H128" s="46"/>
      <c r="I128" s="46"/>
      <c r="J128" s="48"/>
      <c r="K128" s="49">
        <f>SUM(K99:K127)</f>
        <v>258772</v>
      </c>
      <c r="L128" s="46"/>
    </row>
  </sheetData>
  <mergeCells count="33">
    <mergeCell ref="A1:L1"/>
    <mergeCell ref="F2:G2"/>
    <mergeCell ref="F34:G34"/>
    <mergeCell ref="F66:G66"/>
    <mergeCell ref="F98:G98"/>
    <mergeCell ref="A3:A31"/>
    <mergeCell ref="A35:A61"/>
    <mergeCell ref="A67:A93"/>
    <mergeCell ref="F81:F85"/>
    <mergeCell ref="F86:F91"/>
    <mergeCell ref="F92:F93"/>
    <mergeCell ref="A99:A123"/>
    <mergeCell ref="F4:F9"/>
    <mergeCell ref="F10:F11"/>
    <mergeCell ref="F12:F16"/>
    <mergeCell ref="F17:F21"/>
    <mergeCell ref="F22:F27"/>
    <mergeCell ref="F28:F29"/>
    <mergeCell ref="F36:F41"/>
    <mergeCell ref="F42:F43"/>
    <mergeCell ref="F44:F48"/>
    <mergeCell ref="F49:F53"/>
    <mergeCell ref="F54:F59"/>
    <mergeCell ref="F60:F61"/>
    <mergeCell ref="F68:F73"/>
    <mergeCell ref="F74:F75"/>
    <mergeCell ref="F76:F80"/>
    <mergeCell ref="F124:F125"/>
    <mergeCell ref="F100:F105"/>
    <mergeCell ref="F106:F107"/>
    <mergeCell ref="F108:F112"/>
    <mergeCell ref="F113:F117"/>
    <mergeCell ref="F118:F123"/>
  </mergeCells>
  <phoneticPr fontId="31" type="noConversion"/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79"/>
  <sheetViews>
    <sheetView workbookViewId="0">
      <selection activeCell="J72" sqref="J72"/>
    </sheetView>
  </sheetViews>
  <sheetFormatPr defaultColWidth="9" defaultRowHeight="13.5"/>
  <cols>
    <col min="3" max="3" width="12.125" customWidth="1"/>
    <col min="7" max="7" width="27.125" customWidth="1"/>
    <col min="8" max="8" width="18.5" customWidth="1"/>
    <col min="10" max="10" width="9" style="1"/>
    <col min="12" max="12" width="18.375" customWidth="1"/>
  </cols>
  <sheetData>
    <row r="1" spans="1:14" ht="15.75">
      <c r="A1" s="73" t="s">
        <v>77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</row>
    <row r="2" spans="1:14" ht="15.75">
      <c r="A2" s="73" t="s">
        <v>78</v>
      </c>
      <c r="B2" s="74"/>
      <c r="C2" s="74"/>
      <c r="D2" s="74"/>
      <c r="E2" s="74"/>
      <c r="F2" s="74"/>
      <c r="G2" s="74"/>
      <c r="H2" s="74"/>
      <c r="I2" s="74"/>
      <c r="J2" s="74"/>
      <c r="K2" s="74"/>
      <c r="L2" s="74"/>
    </row>
    <row r="3" spans="1:14" ht="15">
      <c r="A3" s="2" t="s">
        <v>18</v>
      </c>
      <c r="B3" s="3" t="s">
        <v>79</v>
      </c>
      <c r="C3" s="3" t="s">
        <v>80</v>
      </c>
      <c r="D3" s="3" t="s">
        <v>81</v>
      </c>
      <c r="E3" s="3" t="s">
        <v>82</v>
      </c>
      <c r="F3" s="89" t="s">
        <v>83</v>
      </c>
      <c r="G3" s="89"/>
      <c r="H3" s="4" t="s">
        <v>24</v>
      </c>
      <c r="I3" s="3" t="s">
        <v>84</v>
      </c>
      <c r="J3" s="24" t="s">
        <v>26</v>
      </c>
      <c r="K3" s="3" t="s">
        <v>85</v>
      </c>
      <c r="L3" s="3" t="s">
        <v>86</v>
      </c>
    </row>
    <row r="4" spans="1:14" ht="15">
      <c r="A4" s="2"/>
      <c r="B4" s="5" t="s">
        <v>1</v>
      </c>
      <c r="C4" s="4" t="s">
        <v>2</v>
      </c>
      <c r="D4" s="6">
        <v>90</v>
      </c>
      <c r="E4" s="6"/>
      <c r="F4" s="7"/>
      <c r="G4" s="7" t="s">
        <v>87</v>
      </c>
      <c r="H4" s="7" t="s">
        <v>88</v>
      </c>
      <c r="I4" s="6">
        <v>90</v>
      </c>
      <c r="J4" s="25">
        <v>348</v>
      </c>
      <c r="K4" s="6">
        <f>I4*J4</f>
        <v>31320</v>
      </c>
      <c r="L4" s="14"/>
    </row>
    <row r="5" spans="1:14" ht="15">
      <c r="A5" s="81" t="s">
        <v>89</v>
      </c>
      <c r="B5" s="4" t="s">
        <v>1</v>
      </c>
      <c r="C5" s="4" t="s">
        <v>2</v>
      </c>
      <c r="D5" s="3">
        <v>45</v>
      </c>
      <c r="E5" s="3" t="s">
        <v>90</v>
      </c>
      <c r="F5" s="85" t="s">
        <v>34</v>
      </c>
      <c r="G5" s="9" t="s">
        <v>91</v>
      </c>
      <c r="H5" s="10" t="s">
        <v>92</v>
      </c>
      <c r="I5" s="10">
        <v>45</v>
      </c>
      <c r="J5" s="26">
        <v>90</v>
      </c>
      <c r="K5" s="6">
        <f t="shared" ref="K5:K19" si="0">I5*J5</f>
        <v>4050</v>
      </c>
      <c r="L5" s="27"/>
    </row>
    <row r="6" spans="1:14" ht="15">
      <c r="A6" s="82"/>
      <c r="B6" s="4" t="s">
        <v>93</v>
      </c>
      <c r="C6" s="4" t="s">
        <v>2</v>
      </c>
      <c r="D6" s="3">
        <v>45</v>
      </c>
      <c r="E6" s="3" t="s">
        <v>90</v>
      </c>
      <c r="F6" s="86"/>
      <c r="G6" s="9" t="s">
        <v>94</v>
      </c>
      <c r="H6" s="11" t="s">
        <v>95</v>
      </c>
      <c r="I6" s="10">
        <v>9</v>
      </c>
      <c r="J6" s="26">
        <v>100</v>
      </c>
      <c r="K6" s="6">
        <f t="shared" si="0"/>
        <v>900</v>
      </c>
      <c r="L6" s="27" t="s">
        <v>40</v>
      </c>
    </row>
    <row r="7" spans="1:14" ht="15">
      <c r="A7" s="82"/>
      <c r="B7" s="4" t="s">
        <v>1</v>
      </c>
      <c r="C7" s="4" t="s">
        <v>2</v>
      </c>
      <c r="D7" s="3">
        <v>45</v>
      </c>
      <c r="E7" s="3" t="s">
        <v>90</v>
      </c>
      <c r="F7" s="86"/>
      <c r="G7" s="9" t="s">
        <v>96</v>
      </c>
      <c r="H7" s="10" t="s">
        <v>92</v>
      </c>
      <c r="I7" s="10">
        <v>45</v>
      </c>
      <c r="J7" s="26">
        <v>83</v>
      </c>
      <c r="K7" s="6">
        <f t="shared" si="0"/>
        <v>3735</v>
      </c>
      <c r="L7" s="28"/>
    </row>
    <row r="8" spans="1:14" ht="15">
      <c r="A8" s="82"/>
      <c r="B8" s="4" t="s">
        <v>93</v>
      </c>
      <c r="C8" s="4" t="s">
        <v>2</v>
      </c>
      <c r="D8" s="3">
        <v>45</v>
      </c>
      <c r="E8" s="3" t="s">
        <v>90</v>
      </c>
      <c r="F8" s="86"/>
      <c r="G8" s="9" t="s">
        <v>97</v>
      </c>
      <c r="H8" s="10" t="s">
        <v>92</v>
      </c>
      <c r="I8" s="10">
        <v>45</v>
      </c>
      <c r="J8" s="26">
        <v>83</v>
      </c>
      <c r="K8" s="6">
        <f t="shared" si="0"/>
        <v>3735</v>
      </c>
      <c r="L8" s="28"/>
    </row>
    <row r="9" spans="1:14" ht="25.5">
      <c r="A9" s="82"/>
      <c r="B9" s="4" t="s">
        <v>1</v>
      </c>
      <c r="C9" s="4" t="s">
        <v>2</v>
      </c>
      <c r="D9" s="3">
        <v>45</v>
      </c>
      <c r="E9" s="3" t="s">
        <v>90</v>
      </c>
      <c r="F9" s="86"/>
      <c r="G9" s="9" t="s">
        <v>98</v>
      </c>
      <c r="H9" s="8" t="s">
        <v>44</v>
      </c>
      <c r="I9" s="10">
        <v>2</v>
      </c>
      <c r="J9" s="26">
        <v>1352</v>
      </c>
      <c r="K9" s="6">
        <f t="shared" si="0"/>
        <v>2704</v>
      </c>
      <c r="L9" s="28"/>
    </row>
    <row r="10" spans="1:14" ht="15">
      <c r="A10" s="82"/>
      <c r="B10" s="4" t="s">
        <v>93</v>
      </c>
      <c r="C10" s="4" t="s">
        <v>2</v>
      </c>
      <c r="D10" s="3">
        <v>45</v>
      </c>
      <c r="E10" s="3" t="s">
        <v>90</v>
      </c>
      <c r="F10" s="86"/>
      <c r="G10" s="9" t="s">
        <v>99</v>
      </c>
      <c r="H10" s="11" t="s">
        <v>95</v>
      </c>
      <c r="I10" s="10">
        <v>9</v>
      </c>
      <c r="J10" s="26">
        <v>338</v>
      </c>
      <c r="K10" s="6">
        <f t="shared" si="0"/>
        <v>3042</v>
      </c>
      <c r="L10" s="28"/>
    </row>
    <row r="11" spans="1:14" ht="15">
      <c r="A11" s="82"/>
      <c r="B11" s="4" t="s">
        <v>1</v>
      </c>
      <c r="C11" s="4" t="s">
        <v>2</v>
      </c>
      <c r="D11" s="3">
        <v>45</v>
      </c>
      <c r="E11" s="3" t="s">
        <v>90</v>
      </c>
      <c r="F11" s="86" t="s">
        <v>100</v>
      </c>
      <c r="G11" s="9" t="s">
        <v>101</v>
      </c>
      <c r="H11" s="8" t="s">
        <v>44</v>
      </c>
      <c r="I11" s="10">
        <v>2</v>
      </c>
      <c r="J11" s="26">
        <v>3000</v>
      </c>
      <c r="K11" s="6">
        <f t="shared" si="0"/>
        <v>6000</v>
      </c>
      <c r="L11" s="28"/>
    </row>
    <row r="12" spans="1:14" ht="15">
      <c r="A12" s="82"/>
      <c r="B12" s="4" t="s">
        <v>93</v>
      </c>
      <c r="C12" s="4" t="s">
        <v>2</v>
      </c>
      <c r="D12" s="3">
        <v>45</v>
      </c>
      <c r="E12" s="3" t="s">
        <v>90</v>
      </c>
      <c r="F12" s="86"/>
      <c r="G12" s="9" t="s">
        <v>102</v>
      </c>
      <c r="H12" s="8" t="s">
        <v>44</v>
      </c>
      <c r="I12" s="10">
        <v>2</v>
      </c>
      <c r="J12" s="26">
        <v>500</v>
      </c>
      <c r="K12" s="6">
        <f t="shared" si="0"/>
        <v>1000</v>
      </c>
      <c r="L12" s="28"/>
      <c r="N12" s="29"/>
    </row>
    <row r="13" spans="1:14" ht="15">
      <c r="A13" s="82"/>
      <c r="B13" s="4" t="s">
        <v>1</v>
      </c>
      <c r="C13" s="4" t="s">
        <v>2</v>
      </c>
      <c r="D13" s="3">
        <v>45</v>
      </c>
      <c r="E13" s="3" t="s">
        <v>90</v>
      </c>
      <c r="F13" s="85" t="s">
        <v>49</v>
      </c>
      <c r="G13" s="9" t="s">
        <v>103</v>
      </c>
      <c r="H13" s="11" t="s">
        <v>95</v>
      </c>
      <c r="I13" s="10">
        <v>2</v>
      </c>
      <c r="J13" s="26">
        <v>5411</v>
      </c>
      <c r="K13" s="6">
        <f t="shared" si="0"/>
        <v>10822</v>
      </c>
      <c r="L13" s="28"/>
    </row>
    <row r="14" spans="1:14" ht="15">
      <c r="A14" s="82"/>
      <c r="B14" s="4" t="s">
        <v>1</v>
      </c>
      <c r="C14" s="4" t="s">
        <v>2</v>
      </c>
      <c r="D14" s="3">
        <v>45</v>
      </c>
      <c r="E14" s="3" t="s">
        <v>90</v>
      </c>
      <c r="F14" s="85"/>
      <c r="G14" s="12" t="s">
        <v>51</v>
      </c>
      <c r="H14" s="13" t="s">
        <v>52</v>
      </c>
      <c r="I14" s="10">
        <v>135</v>
      </c>
      <c r="J14" s="25">
        <v>125</v>
      </c>
      <c r="K14" s="6">
        <f t="shared" si="0"/>
        <v>16875</v>
      </c>
      <c r="L14" s="28"/>
    </row>
    <row r="15" spans="1:14" ht="15">
      <c r="A15" s="82"/>
      <c r="B15" s="4" t="s">
        <v>1</v>
      </c>
      <c r="C15" s="4" t="s">
        <v>2</v>
      </c>
      <c r="D15" s="3">
        <v>45</v>
      </c>
      <c r="E15" s="3" t="s">
        <v>90</v>
      </c>
      <c r="F15" s="85"/>
      <c r="G15" s="12" t="s">
        <v>53</v>
      </c>
      <c r="H15" s="13" t="s">
        <v>52</v>
      </c>
      <c r="I15" s="10">
        <v>135</v>
      </c>
      <c r="J15" s="25">
        <v>349</v>
      </c>
      <c r="K15" s="6">
        <f t="shared" si="0"/>
        <v>47115</v>
      </c>
      <c r="L15" s="28"/>
    </row>
    <row r="16" spans="1:14" ht="15">
      <c r="A16" s="82"/>
      <c r="B16" s="4" t="s">
        <v>1</v>
      </c>
      <c r="C16" s="4" t="s">
        <v>2</v>
      </c>
      <c r="D16" s="3">
        <v>45</v>
      </c>
      <c r="E16" s="3" t="s">
        <v>90</v>
      </c>
      <c r="F16" s="85"/>
      <c r="G16" s="12" t="s">
        <v>54</v>
      </c>
      <c r="H16" s="13" t="s">
        <v>39</v>
      </c>
      <c r="I16" s="10">
        <v>15</v>
      </c>
      <c r="J16" s="25">
        <v>60</v>
      </c>
      <c r="K16" s="6">
        <f t="shared" si="0"/>
        <v>900</v>
      </c>
      <c r="L16" s="2"/>
    </row>
    <row r="17" spans="1:12" ht="15">
      <c r="A17" s="82"/>
      <c r="B17" s="4" t="s">
        <v>93</v>
      </c>
      <c r="C17" s="4" t="s">
        <v>2</v>
      </c>
      <c r="D17" s="3">
        <v>45</v>
      </c>
      <c r="E17" s="3" t="s">
        <v>90</v>
      </c>
      <c r="F17" s="86"/>
      <c r="G17" s="12" t="s">
        <v>55</v>
      </c>
      <c r="H17" s="13" t="s">
        <v>39</v>
      </c>
      <c r="I17" s="10">
        <v>15</v>
      </c>
      <c r="J17" s="25">
        <v>221</v>
      </c>
      <c r="K17" s="6">
        <f t="shared" si="0"/>
        <v>3315</v>
      </c>
      <c r="L17" s="2"/>
    </row>
    <row r="18" spans="1:12" ht="15">
      <c r="A18" s="82"/>
      <c r="B18" s="4" t="s">
        <v>1</v>
      </c>
      <c r="C18" s="4" t="s">
        <v>2</v>
      </c>
      <c r="D18" s="3">
        <v>45</v>
      </c>
      <c r="E18" s="3" t="s">
        <v>90</v>
      </c>
      <c r="F18" s="86" t="s">
        <v>104</v>
      </c>
      <c r="G18" s="9" t="s">
        <v>105</v>
      </c>
      <c r="H18" s="11" t="s">
        <v>95</v>
      </c>
      <c r="I18" s="10">
        <v>9</v>
      </c>
      <c r="J18" s="26">
        <v>300</v>
      </c>
      <c r="K18" s="6">
        <f t="shared" si="0"/>
        <v>2700</v>
      </c>
      <c r="L18" s="28"/>
    </row>
    <row r="19" spans="1:12" ht="15">
      <c r="A19" s="82"/>
      <c r="B19" s="4" t="s">
        <v>93</v>
      </c>
      <c r="C19" s="4" t="s">
        <v>2</v>
      </c>
      <c r="D19" s="3">
        <v>45</v>
      </c>
      <c r="E19" s="3" t="s">
        <v>90</v>
      </c>
      <c r="F19" s="86"/>
      <c r="G19" s="9" t="s">
        <v>106</v>
      </c>
      <c r="H19" s="11" t="s">
        <v>95</v>
      </c>
      <c r="I19" s="10">
        <v>9</v>
      </c>
      <c r="J19" s="26">
        <v>629</v>
      </c>
      <c r="K19" s="6">
        <f t="shared" si="0"/>
        <v>5661</v>
      </c>
      <c r="L19" s="28"/>
    </row>
    <row r="20" spans="1:12" ht="15">
      <c r="A20" s="14"/>
      <c r="B20" s="6"/>
      <c r="C20" s="6"/>
      <c r="D20" s="14"/>
      <c r="E20" s="6"/>
      <c r="F20" s="14"/>
      <c r="G20" s="14"/>
      <c r="H20" s="14"/>
      <c r="I20" s="6"/>
      <c r="J20" s="30"/>
      <c r="K20" s="6"/>
      <c r="L20" s="14"/>
    </row>
    <row r="21" spans="1:12" ht="15">
      <c r="A21" s="83" t="s">
        <v>107</v>
      </c>
      <c r="B21" s="5" t="s">
        <v>1</v>
      </c>
      <c r="C21" s="4" t="s">
        <v>2</v>
      </c>
      <c r="D21" s="6">
        <v>45</v>
      </c>
      <c r="E21" s="6" t="s">
        <v>108</v>
      </c>
      <c r="F21" s="87" t="s">
        <v>109</v>
      </c>
      <c r="G21" s="15" t="s">
        <v>110</v>
      </c>
      <c r="H21" s="16" t="s">
        <v>111</v>
      </c>
      <c r="I21" s="6">
        <v>45</v>
      </c>
      <c r="J21" s="25">
        <v>200</v>
      </c>
      <c r="K21" s="6">
        <f>I21*J21</f>
        <v>9000</v>
      </c>
      <c r="L21" s="14"/>
    </row>
    <row r="22" spans="1:12" ht="15">
      <c r="A22" s="84"/>
      <c r="B22" s="5" t="s">
        <v>1</v>
      </c>
      <c r="C22" s="4" t="s">
        <v>2</v>
      </c>
      <c r="D22" s="6">
        <v>45</v>
      </c>
      <c r="E22" s="6" t="s">
        <v>108</v>
      </c>
      <c r="F22" s="88"/>
      <c r="G22" s="17" t="s">
        <v>112</v>
      </c>
      <c r="H22" s="16" t="s">
        <v>111</v>
      </c>
      <c r="I22" s="6">
        <v>45</v>
      </c>
      <c r="J22" s="25">
        <v>53</v>
      </c>
      <c r="K22" s="6">
        <f t="shared" ref="K22:K39" si="1">I22*J22</f>
        <v>2385</v>
      </c>
      <c r="L22" s="14"/>
    </row>
    <row r="23" spans="1:12" ht="15">
      <c r="A23" s="84"/>
      <c r="B23" s="5" t="s">
        <v>1</v>
      </c>
      <c r="C23" s="4" t="s">
        <v>2</v>
      </c>
      <c r="D23" s="6">
        <v>45</v>
      </c>
      <c r="E23" s="6" t="s">
        <v>108</v>
      </c>
      <c r="F23" s="88"/>
      <c r="G23" s="15" t="s">
        <v>113</v>
      </c>
      <c r="H23" s="11" t="s">
        <v>111</v>
      </c>
      <c r="I23" s="6">
        <v>45</v>
      </c>
      <c r="J23" s="25">
        <v>128</v>
      </c>
      <c r="K23" s="6">
        <f t="shared" si="1"/>
        <v>5760</v>
      </c>
      <c r="L23" s="14"/>
    </row>
    <row r="24" spans="1:12" ht="15">
      <c r="A24" s="84"/>
      <c r="B24" s="5" t="s">
        <v>1</v>
      </c>
      <c r="C24" s="4" t="s">
        <v>2</v>
      </c>
      <c r="D24" s="6">
        <v>45</v>
      </c>
      <c r="E24" s="6" t="s">
        <v>108</v>
      </c>
      <c r="F24" s="88"/>
      <c r="G24" s="15" t="s">
        <v>114</v>
      </c>
      <c r="H24" s="11" t="s">
        <v>115</v>
      </c>
      <c r="I24" s="6">
        <v>9</v>
      </c>
      <c r="J24" s="25">
        <v>600</v>
      </c>
      <c r="K24" s="6">
        <f t="shared" si="1"/>
        <v>5400</v>
      </c>
      <c r="L24" s="14"/>
    </row>
    <row r="25" spans="1:12" ht="15">
      <c r="A25" s="84"/>
      <c r="B25" s="5" t="s">
        <v>1</v>
      </c>
      <c r="C25" s="4" t="s">
        <v>2</v>
      </c>
      <c r="D25" s="6">
        <v>45</v>
      </c>
      <c r="E25" s="6" t="s">
        <v>108</v>
      </c>
      <c r="F25" s="77" t="s">
        <v>116</v>
      </c>
      <c r="G25" s="15" t="s">
        <v>96</v>
      </c>
      <c r="H25" s="16" t="s">
        <v>111</v>
      </c>
      <c r="I25" s="6">
        <v>45</v>
      </c>
      <c r="J25" s="25">
        <v>83</v>
      </c>
      <c r="K25" s="6">
        <f t="shared" si="1"/>
        <v>3735</v>
      </c>
      <c r="L25" s="14"/>
    </row>
    <row r="26" spans="1:12" ht="15">
      <c r="A26" s="84"/>
      <c r="B26" s="5" t="s">
        <v>1</v>
      </c>
      <c r="C26" s="4" t="s">
        <v>2</v>
      </c>
      <c r="D26" s="6">
        <v>45</v>
      </c>
      <c r="E26" s="6" t="s">
        <v>108</v>
      </c>
      <c r="F26" s="77"/>
      <c r="G26" s="15" t="s">
        <v>97</v>
      </c>
      <c r="H26" s="16" t="s">
        <v>111</v>
      </c>
      <c r="I26" s="6">
        <v>45</v>
      </c>
      <c r="J26" s="25">
        <v>83</v>
      </c>
      <c r="K26" s="6">
        <f t="shared" si="1"/>
        <v>3735</v>
      </c>
      <c r="L26" s="14"/>
    </row>
    <row r="27" spans="1:12" ht="25.5">
      <c r="A27" s="84"/>
      <c r="B27" s="5" t="s">
        <v>1</v>
      </c>
      <c r="C27" s="4" t="s">
        <v>2</v>
      </c>
      <c r="D27" s="6">
        <v>45</v>
      </c>
      <c r="E27" s="6" t="s">
        <v>108</v>
      </c>
      <c r="F27" s="77"/>
      <c r="G27" s="17" t="s">
        <v>117</v>
      </c>
      <c r="H27" s="8" t="s">
        <v>44</v>
      </c>
      <c r="I27" s="6">
        <v>2</v>
      </c>
      <c r="J27" s="25">
        <v>1352</v>
      </c>
      <c r="K27" s="6">
        <f t="shared" si="1"/>
        <v>2704</v>
      </c>
      <c r="L27" s="14"/>
    </row>
    <row r="28" spans="1:12" ht="15">
      <c r="A28" s="84"/>
      <c r="B28" s="5" t="s">
        <v>1</v>
      </c>
      <c r="C28" s="4" t="s">
        <v>2</v>
      </c>
      <c r="D28" s="6">
        <v>45</v>
      </c>
      <c r="E28" s="6" t="s">
        <v>108</v>
      </c>
      <c r="F28" s="77"/>
      <c r="G28" s="9" t="s">
        <v>91</v>
      </c>
      <c r="H28" s="11" t="s">
        <v>115</v>
      </c>
      <c r="I28" s="6">
        <v>9</v>
      </c>
      <c r="J28" s="25">
        <v>90</v>
      </c>
      <c r="K28" s="6">
        <f t="shared" si="1"/>
        <v>810</v>
      </c>
      <c r="L28" s="14"/>
    </row>
    <row r="29" spans="1:12" ht="15">
      <c r="A29" s="84"/>
      <c r="B29" s="5" t="s">
        <v>1</v>
      </c>
      <c r="C29" s="4" t="s">
        <v>2</v>
      </c>
      <c r="D29" s="6">
        <v>45</v>
      </c>
      <c r="E29" s="6" t="s">
        <v>108</v>
      </c>
      <c r="F29" s="77" t="s">
        <v>118</v>
      </c>
      <c r="G29" s="15" t="s">
        <v>119</v>
      </c>
      <c r="H29" s="11" t="s">
        <v>115</v>
      </c>
      <c r="I29" s="6">
        <v>9</v>
      </c>
      <c r="J29" s="25">
        <v>675</v>
      </c>
      <c r="K29" s="6">
        <f t="shared" si="1"/>
        <v>6075</v>
      </c>
      <c r="L29" s="14"/>
    </row>
    <row r="30" spans="1:12" ht="15">
      <c r="A30" s="84"/>
      <c r="B30" s="5" t="s">
        <v>1</v>
      </c>
      <c r="C30" s="4" t="s">
        <v>2</v>
      </c>
      <c r="D30" s="6">
        <v>45</v>
      </c>
      <c r="E30" s="6" t="s">
        <v>108</v>
      </c>
      <c r="F30" s="77"/>
      <c r="G30" s="15" t="s">
        <v>120</v>
      </c>
      <c r="H30" s="11" t="s">
        <v>115</v>
      </c>
      <c r="I30" s="6">
        <v>9</v>
      </c>
      <c r="J30" s="25">
        <v>554</v>
      </c>
      <c r="K30" s="6">
        <f t="shared" si="1"/>
        <v>4986</v>
      </c>
      <c r="L30" s="14"/>
    </row>
    <row r="31" spans="1:12" ht="25.5">
      <c r="A31" s="84"/>
      <c r="B31" s="5" t="s">
        <v>1</v>
      </c>
      <c r="C31" s="4" t="s">
        <v>2</v>
      </c>
      <c r="D31" s="6">
        <v>45</v>
      </c>
      <c r="E31" s="6" t="s">
        <v>108</v>
      </c>
      <c r="F31" s="77"/>
      <c r="G31" s="15" t="s">
        <v>121</v>
      </c>
      <c r="H31" s="8" t="s">
        <v>44</v>
      </c>
      <c r="I31" s="6">
        <v>2</v>
      </c>
      <c r="J31" s="25">
        <v>1386</v>
      </c>
      <c r="K31" s="6">
        <f t="shared" si="1"/>
        <v>2772</v>
      </c>
      <c r="L31" s="14"/>
    </row>
    <row r="32" spans="1:12" ht="15">
      <c r="A32" s="84"/>
      <c r="B32" s="5" t="s">
        <v>1</v>
      </c>
      <c r="C32" s="4" t="s">
        <v>2</v>
      </c>
      <c r="D32" s="6">
        <v>45</v>
      </c>
      <c r="E32" s="6" t="s">
        <v>108</v>
      </c>
      <c r="F32" s="77"/>
      <c r="G32" s="15" t="s">
        <v>102</v>
      </c>
      <c r="H32" s="8" t="s">
        <v>44</v>
      </c>
      <c r="I32" s="6">
        <v>2</v>
      </c>
      <c r="J32" s="25">
        <v>500</v>
      </c>
      <c r="K32" s="6">
        <f t="shared" si="1"/>
        <v>1000</v>
      </c>
      <c r="L32" s="14"/>
    </row>
    <row r="33" spans="1:12" ht="24">
      <c r="A33" s="84"/>
      <c r="B33" s="5" t="s">
        <v>1</v>
      </c>
      <c r="C33" s="4" t="s">
        <v>2</v>
      </c>
      <c r="D33" s="6">
        <v>45</v>
      </c>
      <c r="E33" s="6" t="s">
        <v>108</v>
      </c>
      <c r="F33" s="7" t="s">
        <v>122</v>
      </c>
      <c r="G33" s="15" t="s">
        <v>123</v>
      </c>
      <c r="H33" s="18" t="s">
        <v>124</v>
      </c>
      <c r="I33" s="6">
        <v>0</v>
      </c>
      <c r="J33" s="31">
        <v>5000</v>
      </c>
      <c r="K33" s="6">
        <f t="shared" si="1"/>
        <v>0</v>
      </c>
      <c r="L33" s="32"/>
    </row>
    <row r="34" spans="1:12" ht="15">
      <c r="A34" s="84"/>
      <c r="B34" s="5" t="s">
        <v>1</v>
      </c>
      <c r="C34" s="4" t="s">
        <v>2</v>
      </c>
      <c r="D34" s="6">
        <v>45</v>
      </c>
      <c r="E34" s="6" t="s">
        <v>108</v>
      </c>
      <c r="F34" s="78" t="s">
        <v>125</v>
      </c>
      <c r="G34" s="12" t="s">
        <v>51</v>
      </c>
      <c r="H34" s="16" t="s">
        <v>126</v>
      </c>
      <c r="I34" s="6">
        <v>45</v>
      </c>
      <c r="J34" s="25">
        <v>125</v>
      </c>
      <c r="K34" s="6">
        <f t="shared" si="1"/>
        <v>5625</v>
      </c>
      <c r="L34" s="32"/>
    </row>
    <row r="35" spans="1:12" ht="15">
      <c r="A35" s="84"/>
      <c r="B35" s="5" t="s">
        <v>1</v>
      </c>
      <c r="C35" s="4" t="s">
        <v>2</v>
      </c>
      <c r="D35" s="6">
        <v>45</v>
      </c>
      <c r="E35" s="6" t="s">
        <v>108</v>
      </c>
      <c r="F35" s="79"/>
      <c r="G35" s="12" t="s">
        <v>53</v>
      </c>
      <c r="H35" s="16" t="s">
        <v>126</v>
      </c>
      <c r="I35" s="6">
        <v>45</v>
      </c>
      <c r="J35" s="25">
        <v>349</v>
      </c>
      <c r="K35" s="6">
        <f t="shared" si="1"/>
        <v>15705</v>
      </c>
      <c r="L35" s="32"/>
    </row>
    <row r="36" spans="1:12" ht="15">
      <c r="A36" s="84"/>
      <c r="B36" s="5" t="s">
        <v>1</v>
      </c>
      <c r="C36" s="4" t="s">
        <v>2</v>
      </c>
      <c r="D36" s="6">
        <v>45</v>
      </c>
      <c r="E36" s="6" t="s">
        <v>108</v>
      </c>
      <c r="F36" s="79"/>
      <c r="G36" s="12" t="s">
        <v>54</v>
      </c>
      <c r="H36" s="16" t="s">
        <v>127</v>
      </c>
      <c r="I36" s="6">
        <v>15</v>
      </c>
      <c r="J36" s="25">
        <v>60</v>
      </c>
      <c r="K36" s="6">
        <f t="shared" si="1"/>
        <v>900</v>
      </c>
      <c r="L36" s="32"/>
    </row>
    <row r="37" spans="1:12" ht="15">
      <c r="A37" s="84"/>
      <c r="B37" s="5" t="s">
        <v>1</v>
      </c>
      <c r="C37" s="4" t="s">
        <v>2</v>
      </c>
      <c r="D37" s="6">
        <v>45</v>
      </c>
      <c r="E37" s="6" t="s">
        <v>108</v>
      </c>
      <c r="F37" s="80"/>
      <c r="G37" s="12" t="s">
        <v>55</v>
      </c>
      <c r="H37" s="16" t="s">
        <v>127</v>
      </c>
      <c r="I37" s="6">
        <v>15</v>
      </c>
      <c r="J37" s="25">
        <v>221</v>
      </c>
      <c r="K37" s="6">
        <f t="shared" si="1"/>
        <v>3315</v>
      </c>
      <c r="L37" s="14"/>
    </row>
    <row r="38" spans="1:12" ht="15">
      <c r="A38" s="19"/>
      <c r="B38" s="20"/>
      <c r="C38" s="20"/>
      <c r="D38" s="20"/>
      <c r="E38" s="20"/>
      <c r="F38" s="21" t="s">
        <v>72</v>
      </c>
      <c r="G38" s="22"/>
      <c r="H38" s="20" t="s">
        <v>73</v>
      </c>
      <c r="I38" s="20">
        <v>2</v>
      </c>
      <c r="J38" s="25">
        <v>800</v>
      </c>
      <c r="K38" s="33">
        <f t="shared" si="1"/>
        <v>1600</v>
      </c>
      <c r="L38" s="20"/>
    </row>
    <row r="39" spans="1:12" ht="15">
      <c r="A39" s="19"/>
      <c r="B39" s="20"/>
      <c r="C39" s="20"/>
      <c r="D39" s="20"/>
      <c r="E39" s="20"/>
      <c r="F39" s="21" t="s">
        <v>74</v>
      </c>
      <c r="G39" s="22"/>
      <c r="H39" s="20" t="s">
        <v>74</v>
      </c>
      <c r="I39" s="20">
        <v>866</v>
      </c>
      <c r="J39" s="25">
        <v>70</v>
      </c>
      <c r="K39" s="33">
        <f t="shared" si="1"/>
        <v>60620</v>
      </c>
      <c r="L39" s="20"/>
    </row>
    <row r="40" spans="1:12" ht="14.25">
      <c r="A40" s="5" t="s">
        <v>75</v>
      </c>
      <c r="B40" s="23"/>
      <c r="C40" s="23"/>
      <c r="D40" s="23"/>
      <c r="E40" s="23"/>
      <c r="F40" s="23"/>
      <c r="G40" s="23"/>
      <c r="H40" s="23"/>
      <c r="I40" s="23"/>
      <c r="J40" s="34"/>
      <c r="K40" s="35">
        <f>SUM(K4:K39)</f>
        <v>280001</v>
      </c>
      <c r="L40" s="23"/>
    </row>
    <row r="42" spans="1:12" ht="15">
      <c r="A42" s="2" t="s">
        <v>18</v>
      </c>
      <c r="B42" s="3" t="s">
        <v>79</v>
      </c>
      <c r="C42" s="3" t="s">
        <v>80</v>
      </c>
      <c r="D42" s="3" t="s">
        <v>81</v>
      </c>
      <c r="E42" s="3" t="s">
        <v>82</v>
      </c>
      <c r="F42" s="89" t="s">
        <v>83</v>
      </c>
      <c r="G42" s="89"/>
      <c r="H42" s="4" t="s">
        <v>24</v>
      </c>
      <c r="I42" s="3" t="s">
        <v>84</v>
      </c>
      <c r="J42" s="24" t="s">
        <v>26</v>
      </c>
      <c r="K42" s="3" t="s">
        <v>85</v>
      </c>
      <c r="L42" s="3" t="s">
        <v>86</v>
      </c>
    </row>
    <row r="43" spans="1:12" ht="15">
      <c r="A43" s="2"/>
      <c r="B43" s="5" t="s">
        <v>5</v>
      </c>
      <c r="C43" s="4" t="s">
        <v>2</v>
      </c>
      <c r="D43" s="6">
        <v>60</v>
      </c>
      <c r="E43" s="6"/>
      <c r="F43" s="7"/>
      <c r="G43" s="7" t="s">
        <v>87</v>
      </c>
      <c r="H43" s="7" t="s">
        <v>88</v>
      </c>
      <c r="I43" s="6">
        <v>60</v>
      </c>
      <c r="J43" s="25">
        <v>348</v>
      </c>
      <c r="K43" s="6">
        <f>I43*J43</f>
        <v>20880</v>
      </c>
      <c r="L43" s="14"/>
    </row>
    <row r="44" spans="1:12" ht="15">
      <c r="A44" s="81" t="s">
        <v>89</v>
      </c>
      <c r="B44" s="4" t="s">
        <v>5</v>
      </c>
      <c r="C44" s="4" t="s">
        <v>2</v>
      </c>
      <c r="D44" s="3">
        <v>30</v>
      </c>
      <c r="E44" s="3" t="s">
        <v>90</v>
      </c>
      <c r="F44" s="85" t="s">
        <v>34</v>
      </c>
      <c r="G44" s="9" t="s">
        <v>91</v>
      </c>
      <c r="H44" s="10" t="s">
        <v>92</v>
      </c>
      <c r="I44" s="10">
        <v>30</v>
      </c>
      <c r="J44" s="26">
        <v>90</v>
      </c>
      <c r="K44" s="6">
        <f t="shared" ref="K44:K58" si="2">I44*J44</f>
        <v>2700</v>
      </c>
      <c r="L44" s="27"/>
    </row>
    <row r="45" spans="1:12" ht="15">
      <c r="A45" s="82"/>
      <c r="B45" s="5" t="s">
        <v>5</v>
      </c>
      <c r="C45" s="4" t="s">
        <v>2</v>
      </c>
      <c r="D45" s="3">
        <v>30</v>
      </c>
      <c r="E45" s="3" t="s">
        <v>90</v>
      </c>
      <c r="F45" s="86"/>
      <c r="G45" s="9" t="s">
        <v>94</v>
      </c>
      <c r="H45" s="11" t="s">
        <v>95</v>
      </c>
      <c r="I45" s="10">
        <v>6</v>
      </c>
      <c r="J45" s="26">
        <v>100</v>
      </c>
      <c r="K45" s="6">
        <f t="shared" si="2"/>
        <v>600</v>
      </c>
      <c r="L45" s="27" t="s">
        <v>40</v>
      </c>
    </row>
    <row r="46" spans="1:12" ht="15">
      <c r="A46" s="82"/>
      <c r="B46" s="4" t="s">
        <v>5</v>
      </c>
      <c r="C46" s="4" t="s">
        <v>2</v>
      </c>
      <c r="D46" s="3">
        <v>30</v>
      </c>
      <c r="E46" s="3" t="s">
        <v>90</v>
      </c>
      <c r="F46" s="86"/>
      <c r="G46" s="9" t="s">
        <v>96</v>
      </c>
      <c r="H46" s="10" t="s">
        <v>92</v>
      </c>
      <c r="I46" s="10">
        <v>30</v>
      </c>
      <c r="J46" s="26">
        <v>83</v>
      </c>
      <c r="K46" s="6">
        <f t="shared" si="2"/>
        <v>2490</v>
      </c>
      <c r="L46" s="28"/>
    </row>
    <row r="47" spans="1:12" ht="15">
      <c r="A47" s="82"/>
      <c r="B47" s="5" t="s">
        <v>5</v>
      </c>
      <c r="C47" s="4" t="s">
        <v>2</v>
      </c>
      <c r="D47" s="3">
        <v>30</v>
      </c>
      <c r="E47" s="3" t="s">
        <v>90</v>
      </c>
      <c r="F47" s="86"/>
      <c r="G47" s="9" t="s">
        <v>97</v>
      </c>
      <c r="H47" s="10" t="s">
        <v>92</v>
      </c>
      <c r="I47" s="10">
        <v>30</v>
      </c>
      <c r="J47" s="26">
        <v>83</v>
      </c>
      <c r="K47" s="6">
        <f t="shared" si="2"/>
        <v>2490</v>
      </c>
      <c r="L47" s="28"/>
    </row>
    <row r="48" spans="1:12" ht="25.5">
      <c r="A48" s="82"/>
      <c r="B48" s="4" t="s">
        <v>5</v>
      </c>
      <c r="C48" s="4" t="s">
        <v>2</v>
      </c>
      <c r="D48" s="3">
        <v>30</v>
      </c>
      <c r="E48" s="3" t="s">
        <v>90</v>
      </c>
      <c r="F48" s="86"/>
      <c r="G48" s="9" t="s">
        <v>98</v>
      </c>
      <c r="H48" s="11" t="s">
        <v>95</v>
      </c>
      <c r="I48" s="10">
        <v>0</v>
      </c>
      <c r="J48" s="26">
        <v>1352</v>
      </c>
      <c r="K48" s="6">
        <f t="shared" si="2"/>
        <v>0</v>
      </c>
      <c r="L48" s="28"/>
    </row>
    <row r="49" spans="1:12" ht="15">
      <c r="A49" s="82"/>
      <c r="B49" s="5" t="s">
        <v>5</v>
      </c>
      <c r="C49" s="4" t="s">
        <v>2</v>
      </c>
      <c r="D49" s="3">
        <v>30</v>
      </c>
      <c r="E49" s="3" t="s">
        <v>90</v>
      </c>
      <c r="F49" s="86"/>
      <c r="G49" s="9" t="s">
        <v>99</v>
      </c>
      <c r="H49" s="11" t="s">
        <v>95</v>
      </c>
      <c r="I49" s="10">
        <v>6</v>
      </c>
      <c r="J49" s="26">
        <v>338</v>
      </c>
      <c r="K49" s="6">
        <f t="shared" si="2"/>
        <v>2028</v>
      </c>
      <c r="L49" s="28"/>
    </row>
    <row r="50" spans="1:12" ht="15">
      <c r="A50" s="82"/>
      <c r="B50" s="4" t="s">
        <v>5</v>
      </c>
      <c r="C50" s="4" t="s">
        <v>2</v>
      </c>
      <c r="D50" s="3">
        <v>30</v>
      </c>
      <c r="E50" s="3" t="s">
        <v>90</v>
      </c>
      <c r="F50" s="86" t="s">
        <v>100</v>
      </c>
      <c r="G50" s="9" t="s">
        <v>101</v>
      </c>
      <c r="H50" s="8" t="s">
        <v>44</v>
      </c>
      <c r="I50" s="10">
        <v>2</v>
      </c>
      <c r="J50" s="26">
        <v>3000</v>
      </c>
      <c r="K50" s="6">
        <f t="shared" si="2"/>
        <v>6000</v>
      </c>
      <c r="L50" s="28"/>
    </row>
    <row r="51" spans="1:12" ht="15">
      <c r="A51" s="82"/>
      <c r="B51" s="5" t="s">
        <v>5</v>
      </c>
      <c r="C51" s="4" t="s">
        <v>2</v>
      </c>
      <c r="D51" s="3">
        <v>30</v>
      </c>
      <c r="E51" s="3" t="s">
        <v>90</v>
      </c>
      <c r="F51" s="86"/>
      <c r="G51" s="9" t="s">
        <v>102</v>
      </c>
      <c r="H51" s="8" t="s">
        <v>44</v>
      </c>
      <c r="I51" s="10">
        <v>2</v>
      </c>
      <c r="J51" s="26">
        <v>500</v>
      </c>
      <c r="K51" s="6">
        <f t="shared" si="2"/>
        <v>1000</v>
      </c>
      <c r="L51" s="28"/>
    </row>
    <row r="52" spans="1:12" ht="15">
      <c r="A52" s="82"/>
      <c r="B52" s="4" t="s">
        <v>5</v>
      </c>
      <c r="C52" s="4" t="s">
        <v>2</v>
      </c>
      <c r="D52" s="3">
        <v>30</v>
      </c>
      <c r="E52" s="3" t="s">
        <v>90</v>
      </c>
      <c r="F52" s="85" t="s">
        <v>49</v>
      </c>
      <c r="G52" s="9" t="s">
        <v>103</v>
      </c>
      <c r="H52" s="8" t="s">
        <v>44</v>
      </c>
      <c r="I52" s="10">
        <v>2</v>
      </c>
      <c r="J52" s="26">
        <v>5411</v>
      </c>
      <c r="K52" s="6">
        <f t="shared" si="2"/>
        <v>10822</v>
      </c>
      <c r="L52" s="28"/>
    </row>
    <row r="53" spans="1:12" ht="15">
      <c r="A53" s="82"/>
      <c r="B53" s="5" t="s">
        <v>5</v>
      </c>
      <c r="C53" s="4" t="s">
        <v>2</v>
      </c>
      <c r="D53" s="3">
        <v>30</v>
      </c>
      <c r="E53" s="3" t="s">
        <v>90</v>
      </c>
      <c r="F53" s="85"/>
      <c r="G53" s="12" t="s">
        <v>51</v>
      </c>
      <c r="H53" s="13" t="s">
        <v>52</v>
      </c>
      <c r="I53" s="10">
        <v>90</v>
      </c>
      <c r="J53" s="25">
        <v>125</v>
      </c>
      <c r="K53" s="6">
        <f t="shared" si="2"/>
        <v>11250</v>
      </c>
      <c r="L53" s="28"/>
    </row>
    <row r="54" spans="1:12" ht="15">
      <c r="A54" s="82"/>
      <c r="B54" s="4" t="s">
        <v>5</v>
      </c>
      <c r="C54" s="4" t="s">
        <v>2</v>
      </c>
      <c r="D54" s="3">
        <v>30</v>
      </c>
      <c r="E54" s="3" t="s">
        <v>90</v>
      </c>
      <c r="F54" s="85"/>
      <c r="G54" s="12" t="s">
        <v>53</v>
      </c>
      <c r="H54" s="13" t="s">
        <v>52</v>
      </c>
      <c r="I54" s="10">
        <v>90</v>
      </c>
      <c r="J54" s="25">
        <v>349</v>
      </c>
      <c r="K54" s="6">
        <f t="shared" si="2"/>
        <v>31410</v>
      </c>
      <c r="L54" s="28"/>
    </row>
    <row r="55" spans="1:12" ht="15">
      <c r="A55" s="82"/>
      <c r="B55" s="5" t="s">
        <v>5</v>
      </c>
      <c r="C55" s="4" t="s">
        <v>2</v>
      </c>
      <c r="D55" s="3">
        <v>30</v>
      </c>
      <c r="E55" s="3" t="s">
        <v>90</v>
      </c>
      <c r="F55" s="85"/>
      <c r="G55" s="12" t="s">
        <v>54</v>
      </c>
      <c r="H55" s="13" t="s">
        <v>128</v>
      </c>
      <c r="I55" s="10">
        <v>10</v>
      </c>
      <c r="J55" s="25">
        <v>60</v>
      </c>
      <c r="K55" s="6">
        <f t="shared" si="2"/>
        <v>600</v>
      </c>
      <c r="L55" s="28"/>
    </row>
    <row r="56" spans="1:12" ht="15">
      <c r="A56" s="82"/>
      <c r="B56" s="4" t="s">
        <v>5</v>
      </c>
      <c r="C56" s="4" t="s">
        <v>2</v>
      </c>
      <c r="D56" s="3">
        <v>30</v>
      </c>
      <c r="E56" s="3" t="s">
        <v>90</v>
      </c>
      <c r="F56" s="86"/>
      <c r="G56" s="12" t="s">
        <v>55</v>
      </c>
      <c r="H56" s="13" t="s">
        <v>128</v>
      </c>
      <c r="I56" s="10">
        <v>10</v>
      </c>
      <c r="J56" s="25">
        <v>221</v>
      </c>
      <c r="K56" s="6">
        <f t="shared" si="2"/>
        <v>2210</v>
      </c>
      <c r="L56" s="28"/>
    </row>
    <row r="57" spans="1:12" ht="15">
      <c r="A57" s="82"/>
      <c r="B57" s="5" t="s">
        <v>5</v>
      </c>
      <c r="C57" s="4" t="s">
        <v>2</v>
      </c>
      <c r="D57" s="3">
        <v>30</v>
      </c>
      <c r="E57" s="3" t="s">
        <v>90</v>
      </c>
      <c r="F57" s="86" t="s">
        <v>104</v>
      </c>
      <c r="G57" s="9" t="s">
        <v>105</v>
      </c>
      <c r="H57" s="11" t="s">
        <v>95</v>
      </c>
      <c r="I57" s="10">
        <v>6</v>
      </c>
      <c r="J57" s="26">
        <v>300</v>
      </c>
      <c r="K57" s="6">
        <f t="shared" si="2"/>
        <v>1800</v>
      </c>
      <c r="L57" s="28"/>
    </row>
    <row r="58" spans="1:12" ht="15">
      <c r="A58" s="82"/>
      <c r="B58" s="4" t="s">
        <v>5</v>
      </c>
      <c r="C58" s="4" t="s">
        <v>2</v>
      </c>
      <c r="D58" s="3">
        <v>30</v>
      </c>
      <c r="E58" s="3" t="s">
        <v>90</v>
      </c>
      <c r="F58" s="86"/>
      <c r="G58" s="9" t="s">
        <v>106</v>
      </c>
      <c r="H58" s="11" t="s">
        <v>95</v>
      </c>
      <c r="I58" s="10">
        <v>6</v>
      </c>
      <c r="J58" s="26">
        <v>629</v>
      </c>
      <c r="K58" s="6">
        <f t="shared" si="2"/>
        <v>3774</v>
      </c>
      <c r="L58" s="28"/>
    </row>
    <row r="59" spans="1:12" ht="15">
      <c r="A59" s="14"/>
      <c r="B59" s="6"/>
      <c r="C59" s="6"/>
      <c r="D59" s="14"/>
      <c r="E59" s="6"/>
      <c r="F59" s="14"/>
      <c r="G59" s="14"/>
      <c r="H59" s="14"/>
      <c r="I59" s="6"/>
      <c r="J59" s="30"/>
      <c r="K59" s="6"/>
      <c r="L59" s="14"/>
    </row>
    <row r="60" spans="1:12" ht="15">
      <c r="A60" s="83" t="s">
        <v>107</v>
      </c>
      <c r="B60" s="5" t="s">
        <v>5</v>
      </c>
      <c r="C60" s="4" t="s">
        <v>2</v>
      </c>
      <c r="D60" s="6">
        <v>30</v>
      </c>
      <c r="E60" s="6" t="s">
        <v>108</v>
      </c>
      <c r="F60" s="87" t="s">
        <v>109</v>
      </c>
      <c r="G60" s="15" t="s">
        <v>110</v>
      </c>
      <c r="H60" s="16" t="s">
        <v>111</v>
      </c>
      <c r="I60" s="6">
        <v>30</v>
      </c>
      <c r="J60" s="25">
        <v>200</v>
      </c>
      <c r="K60" s="6">
        <f>I60*J60</f>
        <v>6000</v>
      </c>
      <c r="L60" s="14"/>
    </row>
    <row r="61" spans="1:12" ht="15">
      <c r="A61" s="84"/>
      <c r="B61" s="4" t="s">
        <v>5</v>
      </c>
      <c r="C61" s="4" t="s">
        <v>2</v>
      </c>
      <c r="D61" s="6">
        <v>30</v>
      </c>
      <c r="E61" s="6" t="s">
        <v>108</v>
      </c>
      <c r="F61" s="88"/>
      <c r="G61" s="17" t="s">
        <v>112</v>
      </c>
      <c r="H61" s="16" t="s">
        <v>111</v>
      </c>
      <c r="I61" s="6">
        <v>30</v>
      </c>
      <c r="J61" s="25">
        <v>53</v>
      </c>
      <c r="K61" s="6">
        <f t="shared" ref="K61:K78" si="3">I61*J61</f>
        <v>1590</v>
      </c>
      <c r="L61" s="14"/>
    </row>
    <row r="62" spans="1:12" ht="15">
      <c r="A62" s="84"/>
      <c r="B62" s="5" t="s">
        <v>5</v>
      </c>
      <c r="C62" s="4" t="s">
        <v>2</v>
      </c>
      <c r="D62" s="6">
        <v>30</v>
      </c>
      <c r="E62" s="6" t="s">
        <v>108</v>
      </c>
      <c r="F62" s="88"/>
      <c r="G62" s="15" t="s">
        <v>113</v>
      </c>
      <c r="H62" s="11" t="s">
        <v>111</v>
      </c>
      <c r="I62" s="6">
        <v>30</v>
      </c>
      <c r="J62" s="25">
        <v>128</v>
      </c>
      <c r="K62" s="6">
        <f t="shared" si="3"/>
        <v>3840</v>
      </c>
      <c r="L62" s="14"/>
    </row>
    <row r="63" spans="1:12" ht="15">
      <c r="A63" s="84"/>
      <c r="B63" s="4" t="s">
        <v>5</v>
      </c>
      <c r="C63" s="4" t="s">
        <v>2</v>
      </c>
      <c r="D63" s="6">
        <v>30</v>
      </c>
      <c r="E63" s="6" t="s">
        <v>108</v>
      </c>
      <c r="F63" s="88"/>
      <c r="G63" s="15" t="s">
        <v>114</v>
      </c>
      <c r="H63" s="11" t="s">
        <v>115</v>
      </c>
      <c r="I63" s="6">
        <v>6</v>
      </c>
      <c r="J63" s="25">
        <v>600</v>
      </c>
      <c r="K63" s="6">
        <f t="shared" si="3"/>
        <v>3600</v>
      </c>
      <c r="L63" s="14"/>
    </row>
    <row r="64" spans="1:12" ht="15">
      <c r="A64" s="84"/>
      <c r="B64" s="5" t="s">
        <v>5</v>
      </c>
      <c r="C64" s="4" t="s">
        <v>2</v>
      </c>
      <c r="D64" s="6">
        <v>30</v>
      </c>
      <c r="E64" s="6" t="s">
        <v>108</v>
      </c>
      <c r="F64" s="77" t="s">
        <v>116</v>
      </c>
      <c r="G64" s="15" t="s">
        <v>96</v>
      </c>
      <c r="H64" s="16" t="s">
        <v>111</v>
      </c>
      <c r="I64" s="6">
        <v>30</v>
      </c>
      <c r="J64" s="25">
        <v>83</v>
      </c>
      <c r="K64" s="6">
        <f t="shared" si="3"/>
        <v>2490</v>
      </c>
      <c r="L64" s="14"/>
    </row>
    <row r="65" spans="1:12" ht="15">
      <c r="A65" s="84"/>
      <c r="B65" s="4" t="s">
        <v>5</v>
      </c>
      <c r="C65" s="4" t="s">
        <v>2</v>
      </c>
      <c r="D65" s="6">
        <v>30</v>
      </c>
      <c r="E65" s="6" t="s">
        <v>108</v>
      </c>
      <c r="F65" s="77"/>
      <c r="G65" s="15" t="s">
        <v>97</v>
      </c>
      <c r="H65" s="16" t="s">
        <v>111</v>
      </c>
      <c r="I65" s="6">
        <v>30</v>
      </c>
      <c r="J65" s="25">
        <v>83</v>
      </c>
      <c r="K65" s="6">
        <f t="shared" si="3"/>
        <v>2490</v>
      </c>
      <c r="L65" s="14"/>
    </row>
    <row r="66" spans="1:12" ht="25.5">
      <c r="A66" s="84"/>
      <c r="B66" s="5" t="s">
        <v>5</v>
      </c>
      <c r="C66" s="4" t="s">
        <v>2</v>
      </c>
      <c r="D66" s="6">
        <v>30</v>
      </c>
      <c r="E66" s="6" t="s">
        <v>108</v>
      </c>
      <c r="F66" s="77"/>
      <c r="G66" s="17" t="s">
        <v>117</v>
      </c>
      <c r="H66" s="8" t="s">
        <v>44</v>
      </c>
      <c r="I66" s="6">
        <v>2</v>
      </c>
      <c r="J66" s="25">
        <v>1352</v>
      </c>
      <c r="K66" s="6">
        <f t="shared" si="3"/>
        <v>2704</v>
      </c>
      <c r="L66" s="14"/>
    </row>
    <row r="67" spans="1:12" ht="15">
      <c r="A67" s="84"/>
      <c r="B67" s="4" t="s">
        <v>5</v>
      </c>
      <c r="C67" s="4" t="s">
        <v>2</v>
      </c>
      <c r="D67" s="6">
        <v>30</v>
      </c>
      <c r="E67" s="6" t="s">
        <v>108</v>
      </c>
      <c r="F67" s="77"/>
      <c r="G67" s="9" t="s">
        <v>91</v>
      </c>
      <c r="H67" s="11" t="s">
        <v>115</v>
      </c>
      <c r="I67" s="6">
        <v>6</v>
      </c>
      <c r="J67" s="25">
        <v>90</v>
      </c>
      <c r="K67" s="6">
        <f t="shared" si="3"/>
        <v>540</v>
      </c>
      <c r="L67" s="14"/>
    </row>
    <row r="68" spans="1:12" ht="15">
      <c r="A68" s="84"/>
      <c r="B68" s="5" t="s">
        <v>5</v>
      </c>
      <c r="C68" s="4" t="s">
        <v>2</v>
      </c>
      <c r="D68" s="6">
        <v>30</v>
      </c>
      <c r="E68" s="6" t="s">
        <v>108</v>
      </c>
      <c r="F68" s="77" t="s">
        <v>118</v>
      </c>
      <c r="G68" s="15" t="s">
        <v>119</v>
      </c>
      <c r="H68" s="11" t="s">
        <v>115</v>
      </c>
      <c r="I68" s="6">
        <v>6</v>
      </c>
      <c r="J68" s="25">
        <v>675</v>
      </c>
      <c r="K68" s="6">
        <f t="shared" si="3"/>
        <v>4050</v>
      </c>
      <c r="L68" s="14"/>
    </row>
    <row r="69" spans="1:12" ht="15">
      <c r="A69" s="84"/>
      <c r="B69" s="4" t="s">
        <v>5</v>
      </c>
      <c r="C69" s="4" t="s">
        <v>2</v>
      </c>
      <c r="D69" s="6">
        <v>30</v>
      </c>
      <c r="E69" s="6" t="s">
        <v>108</v>
      </c>
      <c r="F69" s="77"/>
      <c r="G69" s="15" t="s">
        <v>120</v>
      </c>
      <c r="H69" s="11" t="s">
        <v>115</v>
      </c>
      <c r="I69" s="6">
        <v>6</v>
      </c>
      <c r="J69" s="25">
        <v>554</v>
      </c>
      <c r="K69" s="6">
        <f t="shared" si="3"/>
        <v>3324</v>
      </c>
      <c r="L69" s="14"/>
    </row>
    <row r="70" spans="1:12" ht="25.5">
      <c r="A70" s="84"/>
      <c r="B70" s="5" t="s">
        <v>5</v>
      </c>
      <c r="C70" s="4" t="s">
        <v>2</v>
      </c>
      <c r="D70" s="6">
        <v>30</v>
      </c>
      <c r="E70" s="6" t="s">
        <v>108</v>
      </c>
      <c r="F70" s="77"/>
      <c r="G70" s="15" t="s">
        <v>121</v>
      </c>
      <c r="H70" s="8" t="s">
        <v>44</v>
      </c>
      <c r="I70" s="6">
        <v>2</v>
      </c>
      <c r="J70" s="25">
        <v>1386</v>
      </c>
      <c r="K70" s="6">
        <f t="shared" si="3"/>
        <v>2772</v>
      </c>
      <c r="L70" s="14"/>
    </row>
    <row r="71" spans="1:12" ht="15">
      <c r="A71" s="84"/>
      <c r="B71" s="4" t="s">
        <v>5</v>
      </c>
      <c r="C71" s="4" t="s">
        <v>2</v>
      </c>
      <c r="D71" s="6">
        <v>30</v>
      </c>
      <c r="E71" s="6" t="s">
        <v>108</v>
      </c>
      <c r="F71" s="77"/>
      <c r="G71" s="15" t="s">
        <v>102</v>
      </c>
      <c r="H71" s="8" t="s">
        <v>44</v>
      </c>
      <c r="I71" s="6">
        <v>2</v>
      </c>
      <c r="J71" s="25">
        <v>500</v>
      </c>
      <c r="K71" s="6">
        <f t="shared" si="3"/>
        <v>1000</v>
      </c>
      <c r="L71" s="14"/>
    </row>
    <row r="72" spans="1:12" ht="24">
      <c r="A72" s="84"/>
      <c r="B72" s="5" t="s">
        <v>5</v>
      </c>
      <c r="C72" s="4" t="s">
        <v>2</v>
      </c>
      <c r="D72" s="6">
        <v>30</v>
      </c>
      <c r="E72" s="6" t="s">
        <v>108</v>
      </c>
      <c r="F72" s="7" t="s">
        <v>122</v>
      </c>
      <c r="G72" s="15" t="s">
        <v>123</v>
      </c>
      <c r="H72" s="18" t="s">
        <v>124</v>
      </c>
      <c r="I72" s="6">
        <v>0</v>
      </c>
      <c r="J72" s="31">
        <v>5000</v>
      </c>
      <c r="K72" s="6">
        <f t="shared" si="3"/>
        <v>0</v>
      </c>
      <c r="L72" s="32"/>
    </row>
    <row r="73" spans="1:12" ht="15">
      <c r="A73" s="84"/>
      <c r="B73" s="5" t="s">
        <v>5</v>
      </c>
      <c r="C73" s="4" t="s">
        <v>2</v>
      </c>
      <c r="D73" s="6">
        <v>30</v>
      </c>
      <c r="E73" s="6" t="s">
        <v>108</v>
      </c>
      <c r="F73" s="78" t="s">
        <v>125</v>
      </c>
      <c r="G73" s="12" t="s">
        <v>51</v>
      </c>
      <c r="H73" s="16" t="s">
        <v>126</v>
      </c>
      <c r="I73" s="6">
        <v>30</v>
      </c>
      <c r="J73" s="25">
        <v>125</v>
      </c>
      <c r="K73" s="6">
        <f t="shared" si="3"/>
        <v>3750</v>
      </c>
      <c r="L73" s="32"/>
    </row>
    <row r="74" spans="1:12" ht="15">
      <c r="A74" s="84"/>
      <c r="B74" s="4" t="s">
        <v>5</v>
      </c>
      <c r="C74" s="4" t="s">
        <v>2</v>
      </c>
      <c r="D74" s="6">
        <v>30</v>
      </c>
      <c r="E74" s="6" t="s">
        <v>108</v>
      </c>
      <c r="F74" s="79"/>
      <c r="G74" s="12" t="s">
        <v>53</v>
      </c>
      <c r="H74" s="16" t="s">
        <v>126</v>
      </c>
      <c r="I74" s="6">
        <v>30</v>
      </c>
      <c r="J74" s="25">
        <v>349</v>
      </c>
      <c r="K74" s="6">
        <f t="shared" si="3"/>
        <v>10470</v>
      </c>
      <c r="L74" s="32"/>
    </row>
    <row r="75" spans="1:12" ht="15">
      <c r="A75" s="84"/>
      <c r="B75" s="5" t="s">
        <v>5</v>
      </c>
      <c r="C75" s="4" t="s">
        <v>2</v>
      </c>
      <c r="D75" s="6">
        <v>30</v>
      </c>
      <c r="E75" s="6" t="s">
        <v>108</v>
      </c>
      <c r="F75" s="79"/>
      <c r="G75" s="12" t="s">
        <v>54</v>
      </c>
      <c r="H75" s="16" t="s">
        <v>127</v>
      </c>
      <c r="I75" s="6">
        <v>10</v>
      </c>
      <c r="J75" s="25">
        <v>60</v>
      </c>
      <c r="K75" s="6">
        <f t="shared" si="3"/>
        <v>600</v>
      </c>
      <c r="L75" s="32"/>
    </row>
    <row r="76" spans="1:12" ht="15">
      <c r="A76" s="84"/>
      <c r="B76" s="5" t="s">
        <v>5</v>
      </c>
      <c r="C76" s="4" t="s">
        <v>2</v>
      </c>
      <c r="D76" s="6">
        <v>30</v>
      </c>
      <c r="E76" s="6" t="s">
        <v>108</v>
      </c>
      <c r="F76" s="80"/>
      <c r="G76" s="12" t="s">
        <v>55</v>
      </c>
      <c r="H76" s="16" t="s">
        <v>127</v>
      </c>
      <c r="I76" s="6">
        <v>10</v>
      </c>
      <c r="J76" s="25">
        <v>221</v>
      </c>
      <c r="K76" s="6">
        <f t="shared" si="3"/>
        <v>2210</v>
      </c>
      <c r="L76" s="14"/>
    </row>
    <row r="77" spans="1:12" ht="15">
      <c r="A77" s="19"/>
      <c r="B77" s="20"/>
      <c r="C77" s="20"/>
      <c r="D77" s="20"/>
      <c r="E77" s="20"/>
      <c r="F77" s="21" t="s">
        <v>72</v>
      </c>
      <c r="G77" s="22"/>
      <c r="H77" s="20" t="s">
        <v>73</v>
      </c>
      <c r="I77" s="20">
        <v>2</v>
      </c>
      <c r="J77" s="25">
        <v>800</v>
      </c>
      <c r="K77" s="33">
        <f t="shared" si="3"/>
        <v>1600</v>
      </c>
      <c r="L77" s="20"/>
    </row>
    <row r="78" spans="1:12" ht="15">
      <c r="A78" s="19"/>
      <c r="B78" s="20"/>
      <c r="C78" s="20"/>
      <c r="D78" s="20"/>
      <c r="E78" s="20"/>
      <c r="F78" s="21" t="s">
        <v>74</v>
      </c>
      <c r="G78" s="22"/>
      <c r="H78" s="20" t="s">
        <v>74</v>
      </c>
      <c r="I78" s="20">
        <v>580</v>
      </c>
      <c r="J78" s="25">
        <v>70</v>
      </c>
      <c r="K78" s="33">
        <f t="shared" si="3"/>
        <v>40600</v>
      </c>
      <c r="L78" s="20"/>
    </row>
    <row r="79" spans="1:12" ht="14.25">
      <c r="A79" s="5" t="s">
        <v>75</v>
      </c>
      <c r="B79" s="23"/>
      <c r="C79" s="23"/>
      <c r="D79" s="23"/>
      <c r="E79" s="23"/>
      <c r="F79" s="23"/>
      <c r="G79" s="23"/>
      <c r="H79" s="23"/>
      <c r="I79" s="23"/>
      <c r="J79" s="34"/>
      <c r="K79" s="35">
        <f>SUM(K43:K78)</f>
        <v>193684</v>
      </c>
      <c r="L79" s="23"/>
    </row>
  </sheetData>
  <mergeCells count="24">
    <mergeCell ref="F60:F63"/>
    <mergeCell ref="F64:F67"/>
    <mergeCell ref="A1:L1"/>
    <mergeCell ref="A2:L2"/>
    <mergeCell ref="F3:G3"/>
    <mergeCell ref="F42:G42"/>
    <mergeCell ref="A5:A19"/>
    <mergeCell ref="A21:A37"/>
    <mergeCell ref="F68:F71"/>
    <mergeCell ref="F73:F76"/>
    <mergeCell ref="A44:A58"/>
    <mergeCell ref="A60:A76"/>
    <mergeCell ref="F5:F10"/>
    <mergeCell ref="F11:F12"/>
    <mergeCell ref="F13:F17"/>
    <mergeCell ref="F18:F19"/>
    <mergeCell ref="F21:F24"/>
    <mergeCell ref="F25:F28"/>
    <mergeCell ref="F29:F32"/>
    <mergeCell ref="F34:F37"/>
    <mergeCell ref="F44:F49"/>
    <mergeCell ref="F50:F51"/>
    <mergeCell ref="F52:F56"/>
    <mergeCell ref="F57:F58"/>
  </mergeCells>
  <phoneticPr fontId="31" type="noConversion"/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取芯统计</vt:lpstr>
      <vt:lpstr>茅口组、嘉陵江组设计取样</vt:lpstr>
      <vt:lpstr>长兴龙潭组设计取样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2006-09-16T00:00:00Z</dcterms:created>
  <dcterms:modified xsi:type="dcterms:W3CDTF">2022-03-29T03:40:32Z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2052-11.1.0.11365</vt:lpwstr>
  </property>
  <property fmtid="{D5CDD505-2E9C-101B-9397-08002B2CF9AE}" pid="3" name="ICV">
    <vt:lpwstr>A982933492CA450FB2006940BD5AEC91</vt:lpwstr>
  </property>
</Properties>
</file>